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showInkAnnotation="0" defaultThemeVersion="166925"/>
  <mc:AlternateContent xmlns:mc="http://schemas.openxmlformats.org/markup-compatibility/2006">
    <mc:Choice Requires="x15">
      <x15ac:absPath xmlns:x15ac="http://schemas.microsoft.com/office/spreadsheetml/2010/11/ac" url="D:\Thủy Phạm\2021\"/>
    </mc:Choice>
  </mc:AlternateContent>
  <xr:revisionPtr revIDLastSave="0" documentId="11_1B486086DE824E20121DF101A566B7E32AC6E778" xr6:coauthVersionLast="47" xr6:coauthVersionMax="47" xr10:uidLastSave="{00000000-0000-0000-0000-000000000000}"/>
  <workbookProtection workbookAlgorithmName="SHA-512" workbookHashValue="1VqfP5t5RCaSy4Cih2O+ffvvIua+qSPxmTyB+xeZpPT2Ze8t3YrEJHcG8hEh3mF8DaqSiLQxMdnFZKAFpZGPOQ==" workbookSaltValue="cni0Ch46ea0YOuhCfkj7rg==" workbookSpinCount="100000" lockStructure="1"/>
  <bookViews>
    <workbookView xWindow="0" yWindow="0" windowWidth="19200" windowHeight="7700" xr2:uid="{00000000-000D-0000-FFFF-FFFF00000000}"/>
  </bookViews>
  <sheets>
    <sheet name="Thong tin ung vien" sheetId="7" r:id="rId1"/>
    <sheet name="Trich ngang" sheetId="4" state="hidden" r:id="rId2"/>
    <sheet name="Trich ngang ngan" sheetId="8" state="hidden" r:id="rId3"/>
    <sheet name="Danh muc"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8" l="1"/>
  <c r="P2" i="8" l="1"/>
  <c r="O2" i="8"/>
  <c r="K2" i="8"/>
  <c r="M2" i="8"/>
  <c r="L2" i="8"/>
  <c r="N2" i="8"/>
  <c r="AA2" i="4"/>
  <c r="Q2" i="8"/>
  <c r="R2" i="8"/>
  <c r="S2" i="8"/>
  <c r="W2" i="8"/>
  <c r="V2" i="8"/>
  <c r="U2" i="8"/>
  <c r="T2" i="8"/>
  <c r="H2" i="8"/>
  <c r="G2" i="8"/>
  <c r="I2" i="8"/>
  <c r="F2" i="8"/>
  <c r="E2" i="8"/>
  <c r="D2" i="8"/>
  <c r="C2" i="8"/>
  <c r="B2" i="8"/>
  <c r="A2" i="8"/>
  <c r="E2" i="4" l="1"/>
  <c r="V117" i="7" l="1"/>
  <c r="FV2" i="4" l="1"/>
  <c r="Z2" i="4" l="1"/>
  <c r="Y2" i="4"/>
  <c r="X2" i="4"/>
  <c r="W2" i="4"/>
  <c r="V2" i="4"/>
  <c r="U2" i="4"/>
  <c r="T2" i="4"/>
  <c r="S2" i="4"/>
  <c r="R2" i="4"/>
  <c r="Q2" i="4"/>
  <c r="P2" i="4"/>
  <c r="O2" i="4"/>
  <c r="N2" i="4"/>
  <c r="M2" i="4"/>
  <c r="L2" i="4"/>
  <c r="K2" i="4"/>
  <c r="J2" i="4"/>
  <c r="H2" i="4"/>
  <c r="G2" i="4"/>
  <c r="F2" i="4"/>
  <c r="D2" i="4"/>
  <c r="C2" i="4"/>
  <c r="B2" i="4"/>
  <c r="A2" i="4"/>
  <c r="I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alcChain>
</file>

<file path=xl/sharedStrings.xml><?xml version="1.0" encoding="utf-8"?>
<sst xmlns="http://schemas.openxmlformats.org/spreadsheetml/2006/main" count="901" uniqueCount="829">
  <si>
    <t>Ảnh thẻ (3x4)</t>
  </si>
  <si>
    <t>THÔNG TIN ỨNG VIÊN</t>
  </si>
  <si>
    <t>potrait</t>
  </si>
  <si>
    <t xml:space="preserve">Hướng dẫn ứng viên: </t>
  </si>
  <si>
    <t>1. Điền đầy đủ thông tin vào các ô tương ứng bằng tiếng Việt có dấu</t>
  </si>
  <si>
    <r>
      <t xml:space="preserve">2. Đăng nhập hệ thống ứng tuyển online của VNDIRECT tại </t>
    </r>
    <r>
      <rPr>
        <i/>
        <u/>
        <sz val="11"/>
        <color rgb="FFF39424"/>
        <rFont val="Calibri"/>
        <family val="2"/>
        <scheme val="minor"/>
      </rPr>
      <t>https://vndirectcareers.com/</t>
    </r>
    <r>
      <rPr>
        <i/>
        <sz val="11"/>
        <color theme="1"/>
        <rFont val="Calibri"/>
        <family val="2"/>
        <scheme val="minor"/>
      </rPr>
      <t xml:space="preserve"> và đính kèm hồ sơ đã được điền đầy đủ thông tin này</t>
    </r>
  </si>
  <si>
    <t xml:space="preserve"> -  Lưu ý 1: KHÔNG thêm bớt dòng, cột hoặc làm thay đổi định dạng của biểu mẫu này
 -  Lưu ý 2: Những trường có dấu * là trường thông tin bắt buộc phải nhập dữ liệu</t>
  </si>
  <si>
    <r>
      <t xml:space="preserve">1. Vị trị ứng tuyển (Ưu tiên 1): </t>
    </r>
    <r>
      <rPr>
        <b/>
        <sz val="11"/>
        <color rgb="FFF39424"/>
        <rFont val="Calibri"/>
        <family val="2"/>
        <scheme val="minor"/>
      </rPr>
      <t>*</t>
    </r>
  </si>
  <si>
    <t>2. Vị trị ứng tuyển (Ưu tiên 2):</t>
  </si>
  <si>
    <t>Position applied for</t>
  </si>
  <si>
    <r>
      <t xml:space="preserve">3. Địa điểm làm việc mong muốn: </t>
    </r>
    <r>
      <rPr>
        <b/>
        <sz val="11"/>
        <color rgb="FFF39424"/>
        <rFont val="Calibri"/>
        <family val="2"/>
        <scheme val="minor"/>
      </rPr>
      <t>*</t>
    </r>
  </si>
  <si>
    <t>4. Thu nhập mong muốn:</t>
  </si>
  <si>
    <r>
      <t xml:space="preserve">5. Bạn biết thông tin tuyển dụng qua: </t>
    </r>
    <r>
      <rPr>
        <b/>
        <sz val="11"/>
        <color rgb="FFF39424"/>
        <rFont val="Calibri"/>
        <family val="2"/>
        <scheme val="minor"/>
      </rPr>
      <t>*</t>
    </r>
  </si>
  <si>
    <t>I. THÔNG TIN CÁ NHÂN</t>
  </si>
  <si>
    <r>
      <t xml:space="preserve">1. Họ và tên: </t>
    </r>
    <r>
      <rPr>
        <sz val="11"/>
        <color rgb="FFF39424"/>
        <rFont val="Calibri"/>
        <family val="2"/>
        <scheme val="minor"/>
      </rPr>
      <t>*</t>
    </r>
  </si>
  <si>
    <r>
      <t xml:space="preserve">8. Điện thoai di động: </t>
    </r>
    <r>
      <rPr>
        <sz val="11"/>
        <color rgb="FFF39424"/>
        <rFont val="Calibri"/>
        <family val="2"/>
        <scheme val="minor"/>
      </rPr>
      <t>*</t>
    </r>
  </si>
  <si>
    <r>
      <t xml:space="preserve">2. Ngày sinh: </t>
    </r>
    <r>
      <rPr>
        <sz val="11"/>
        <color rgb="FFF39424"/>
        <rFont val="Calibri"/>
        <family val="2"/>
        <scheme val="minor"/>
      </rPr>
      <t>*</t>
    </r>
  </si>
  <si>
    <r>
      <t xml:space="preserve">9. Email: </t>
    </r>
    <r>
      <rPr>
        <sz val="11"/>
        <color rgb="FFF39424"/>
        <rFont val="Calibri"/>
        <family val="2"/>
        <scheme val="minor"/>
      </rPr>
      <t>*</t>
    </r>
  </si>
  <si>
    <t>3. Nơi sinh:</t>
  </si>
  <si>
    <r>
      <t xml:space="preserve">10. Tình trạng hôn nhân: </t>
    </r>
    <r>
      <rPr>
        <sz val="11"/>
        <color rgb="FFF39424"/>
        <rFont val="Calibri"/>
        <family val="2"/>
        <scheme val="minor"/>
      </rPr>
      <t>*</t>
    </r>
  </si>
  <si>
    <r>
      <t xml:space="preserve">4. Giới tính: </t>
    </r>
    <r>
      <rPr>
        <sz val="11"/>
        <color rgb="FFF39424"/>
        <rFont val="Calibri"/>
        <family val="2"/>
        <scheme val="minor"/>
      </rPr>
      <t>*</t>
    </r>
  </si>
  <si>
    <r>
      <t xml:space="preserve">11. Nơi ở hiện tại: </t>
    </r>
    <r>
      <rPr>
        <sz val="11"/>
        <color rgb="FFF39424"/>
        <rFont val="Calibri"/>
        <family val="2"/>
        <scheme val="minor"/>
      </rPr>
      <t>*</t>
    </r>
  </si>
  <si>
    <t>II. KINH NGHIỆM LÀM VIỆC</t>
  </si>
  <si>
    <r>
      <t>Số năm kinh nghiệm trong lĩnh vực chứng khoán:</t>
    </r>
    <r>
      <rPr>
        <sz val="11"/>
        <color rgb="FFFF3300"/>
        <rFont val="Calibri"/>
        <family val="2"/>
        <scheme val="minor"/>
      </rPr>
      <t xml:space="preserve"> </t>
    </r>
    <r>
      <rPr>
        <sz val="11"/>
        <color rgb="FFF39424"/>
        <rFont val="Calibri"/>
        <family val="2"/>
        <scheme val="minor"/>
      </rPr>
      <t>*</t>
    </r>
  </si>
  <si>
    <r>
      <t xml:space="preserve">Số năm kinh nghiệm trong lĩnh vực khác: </t>
    </r>
    <r>
      <rPr>
        <sz val="11"/>
        <color rgb="FFF39424"/>
        <rFont val="Calibri"/>
        <family val="2"/>
        <scheme val="minor"/>
      </rPr>
      <t>*</t>
    </r>
  </si>
  <si>
    <t>Nơi làm việc gần đây nhất *</t>
  </si>
  <si>
    <r>
      <t xml:space="preserve">1. Tên Công ty: </t>
    </r>
    <r>
      <rPr>
        <sz val="11"/>
        <color rgb="FFF39424"/>
        <rFont val="Calibri"/>
        <family val="2"/>
        <scheme val="minor"/>
      </rPr>
      <t>*</t>
    </r>
  </si>
  <si>
    <t>2. Mức lương:</t>
  </si>
  <si>
    <t>VNĐ</t>
  </si>
  <si>
    <r>
      <t>3. Thời gian làm việc:</t>
    </r>
    <r>
      <rPr>
        <sz val="11"/>
        <color rgb="FFFF3300"/>
        <rFont val="Calibri"/>
        <family val="2"/>
        <scheme val="minor"/>
      </rPr>
      <t xml:space="preserve"> </t>
    </r>
    <r>
      <rPr>
        <sz val="11"/>
        <color rgb="FFF39424"/>
        <rFont val="Calibri"/>
        <family val="2"/>
        <scheme val="minor"/>
      </rPr>
      <t>*</t>
    </r>
  </si>
  <si>
    <t>Từ tháng:</t>
  </si>
  <si>
    <t>Năm:</t>
  </si>
  <si>
    <t>Đến tháng:</t>
  </si>
  <si>
    <r>
      <t xml:space="preserve">4. Vị trí làm việc: </t>
    </r>
    <r>
      <rPr>
        <sz val="11"/>
        <color rgb="FFF39424"/>
        <rFont val="Calibri"/>
        <family val="2"/>
        <scheme val="minor"/>
      </rPr>
      <t>*</t>
    </r>
  </si>
  <si>
    <r>
      <t xml:space="preserve">5. Địa điểm: </t>
    </r>
    <r>
      <rPr>
        <sz val="11"/>
        <color rgb="FFF39424"/>
        <rFont val="Calibri"/>
        <family val="2"/>
        <scheme val="minor"/>
      </rPr>
      <t>*</t>
    </r>
  </si>
  <si>
    <r>
      <t xml:space="preserve">6. Kinh nghiệm: </t>
    </r>
    <r>
      <rPr>
        <sz val="11"/>
        <color rgb="FFF39424"/>
        <rFont val="Calibri"/>
        <family val="2"/>
        <scheme val="minor"/>
      </rPr>
      <t>*</t>
    </r>
  </si>
  <si>
    <t>Nơi làm việc trước đó (nếu có)</t>
  </si>
  <si>
    <r>
      <t xml:space="preserve">5. Địa chỉ: </t>
    </r>
    <r>
      <rPr>
        <sz val="11"/>
        <color rgb="FFF39424"/>
        <rFont val="Calibri"/>
        <family val="2"/>
        <scheme val="minor"/>
      </rPr>
      <t>*</t>
    </r>
  </si>
  <si>
    <t>III. QUÁ TRÌNH ĐÀO TẠO</t>
  </si>
  <si>
    <r>
      <t xml:space="preserve">1. Trình độ Học vấn/Bằng cấp (Nhập thông tin theo thứ tự từ cao nhất đến thấp hơn) </t>
    </r>
    <r>
      <rPr>
        <b/>
        <sz val="11"/>
        <color rgb="FFF39424"/>
        <rFont val="Calibri"/>
        <family val="2"/>
        <scheme val="minor"/>
      </rPr>
      <t>*</t>
    </r>
  </si>
  <si>
    <t>TT</t>
  </si>
  <si>
    <t>Từ tháng/năm</t>
  </si>
  <si>
    <t>Đến tháng/năm</t>
  </si>
  <si>
    <t>Tên trường</t>
  </si>
  <si>
    <t>Chuyên ngành</t>
  </si>
  <si>
    <t>Loại hình đào tạo</t>
  </si>
  <si>
    <t>Hệ đào tạo</t>
  </si>
  <si>
    <t>Xếp loại/hạng</t>
  </si>
  <si>
    <t>2. Thành tích đạt được/ Chứng chỉ/ Khóa đào tạo (Chứng chỉ hành nghề, Bằng IETLS, TOEFL, Học bổng, các giải thưởng, vị trí cán bộ lớp,...)</t>
  </si>
  <si>
    <t>Thành tích</t>
  </si>
  <si>
    <t>Trường đào tạo/Nơi công nhận</t>
  </si>
  <si>
    <t>IV. NĂNG LỰC/ KỸ NĂNG ĐẶC BIỆT (Nếu có)</t>
  </si>
  <si>
    <t>V. KẾ HOẠCH PHÁT TRIỂN SỰ NGHIỆP</t>
  </si>
  <si>
    <t>VI. THÔNG TIN THAM VẤN</t>
  </si>
  <si>
    <t xml:space="preserve">Anh/ Chị vui lòng cung cấp thông tin của 02 người có thể cho ý kiến về nghề nghiệp và khả năng làm việc của Anh/Chị </t>
  </si>
  <si>
    <r>
      <t xml:space="preserve">Họ và tên: </t>
    </r>
    <r>
      <rPr>
        <sz val="11"/>
        <color rgb="FFF39424"/>
        <rFont val="Calibri"/>
        <family val="2"/>
        <scheme val="minor"/>
      </rPr>
      <t>*</t>
    </r>
  </si>
  <si>
    <r>
      <t xml:space="preserve">Nơi công tác: </t>
    </r>
    <r>
      <rPr>
        <sz val="11"/>
        <color rgb="FFF39424"/>
        <rFont val="Calibri"/>
        <family val="2"/>
        <scheme val="minor"/>
      </rPr>
      <t>*</t>
    </r>
  </si>
  <si>
    <r>
      <t xml:space="preserve">Chức danh: </t>
    </r>
    <r>
      <rPr>
        <sz val="11"/>
        <color rgb="FFF39424"/>
        <rFont val="Calibri"/>
        <family val="2"/>
        <scheme val="minor"/>
      </rPr>
      <t>*</t>
    </r>
  </si>
  <si>
    <r>
      <t xml:space="preserve">Điện thoại: </t>
    </r>
    <r>
      <rPr>
        <sz val="11"/>
        <color rgb="FFF39424"/>
        <rFont val="Calibri"/>
        <family val="2"/>
        <scheme val="minor"/>
      </rPr>
      <t>*</t>
    </r>
  </si>
  <si>
    <r>
      <t xml:space="preserve">Email: </t>
    </r>
    <r>
      <rPr>
        <sz val="11"/>
        <color rgb="FFF39424"/>
        <rFont val="Calibri"/>
        <family val="2"/>
        <scheme val="minor"/>
      </rPr>
      <t>*</t>
    </r>
  </si>
  <si>
    <r>
      <t>Email:</t>
    </r>
    <r>
      <rPr>
        <sz val="11"/>
        <color rgb="FFF39424"/>
        <rFont val="Calibri"/>
        <family val="2"/>
        <scheme val="minor"/>
      </rPr>
      <t xml:space="preserve"> *</t>
    </r>
  </si>
  <si>
    <r>
      <t xml:space="preserve">Mối quan hệ: </t>
    </r>
    <r>
      <rPr>
        <sz val="11"/>
        <color rgb="FFF39424"/>
        <rFont val="Calibri"/>
        <family val="2"/>
        <scheme val="minor"/>
      </rPr>
      <t>*</t>
    </r>
  </si>
  <si>
    <t>VII. CAM KẾT</t>
  </si>
  <si>
    <t>Tôi xin cam đoan những thông tin cung cấp trên đây là chính xác và đúng sự thật.
Tôi đồng ý việc kiểm tra đối với những thông tin về cá nhân, quá trình làm việc hoặc các vấn đề liên quan khác cần thiết để VNDIRECT ra quyết định tuyển dụng.</t>
  </si>
  <si>
    <t xml:space="preserve">Chữ ký: </t>
  </si>
  <si>
    <t xml:space="preserve">Họ và tên: </t>
  </si>
  <si>
    <t xml:space="preserve">Ngày điền: </t>
  </si>
  <si>
    <t>Cảm ơn Anh/Chị đã dành thời gian hoàn thành mẫu Thông tin ứng viên này. Các thông tin trên đây sẽ được bảo mật và chỉ sử dụng cho mục đích tuyển dụng nhân sự của VNDIRECT</t>
  </si>
  <si>
    <t>Vị trị ứng tuyển (Ưu tiên 1)</t>
  </si>
  <si>
    <t>Vị trị ứng tuyển (Ưu tiên 2)</t>
  </si>
  <si>
    <t>Vị trị ứng tuyển (Ưu tiên 3)</t>
  </si>
  <si>
    <t>Ngành nghề công việc mong muốn</t>
  </si>
  <si>
    <t>Trang mạng xã hội cá nhân</t>
  </si>
  <si>
    <t>Nguồn</t>
  </si>
  <si>
    <t>Nguồn khác</t>
  </si>
  <si>
    <t>Địa điểm làm việc mong muốn</t>
  </si>
  <si>
    <t>Thu nhập mong muốn</t>
  </si>
  <si>
    <t>Họ và tên ứng viên</t>
  </si>
  <si>
    <t>Ngày sinh ứng viên</t>
  </si>
  <si>
    <t>Nơi sinh</t>
  </si>
  <si>
    <t>Giới tính</t>
  </si>
  <si>
    <t>Số CMTND</t>
  </si>
  <si>
    <t>Ngày cấp</t>
  </si>
  <si>
    <t xml:space="preserve"> Nơi cấp</t>
  </si>
  <si>
    <t>Điện thoại di động</t>
  </si>
  <si>
    <t>Điện thoại cố định</t>
  </si>
  <si>
    <t>Email</t>
  </si>
  <si>
    <t>Tình trạng hôn nhân</t>
  </si>
  <si>
    <t xml:space="preserve"> Dân tộc</t>
  </si>
  <si>
    <t>Tôn giáo</t>
  </si>
  <si>
    <t>Chiều cao</t>
  </si>
  <si>
    <t>Cân nặng</t>
  </si>
  <si>
    <t>Hộ khẩu thường trú</t>
  </si>
  <si>
    <t>Nơi ở hiện tại</t>
  </si>
  <si>
    <t>Thời gian học vấn 1</t>
  </si>
  <si>
    <t xml:space="preserve">Tên trường </t>
  </si>
  <si>
    <t>Chuyên ngành 1</t>
  </si>
  <si>
    <t>Loại hình đào tạo 1</t>
  </si>
  <si>
    <t>Hệ đào tạo 1</t>
  </si>
  <si>
    <t>Xếp loại/hạng 1</t>
  </si>
  <si>
    <t>Thời gian học vấn 2</t>
  </si>
  <si>
    <t>Tên trường 2</t>
  </si>
  <si>
    <t>Chuyên ngành 2</t>
  </si>
  <si>
    <t>Loại hình đào tạo 2</t>
  </si>
  <si>
    <t>Hệ đào tạo 2</t>
  </si>
  <si>
    <t>Xếp loại/hạng 2</t>
  </si>
  <si>
    <t>Thời gian học vấn 3</t>
  </si>
  <si>
    <t>Tên trường 3</t>
  </si>
  <si>
    <t>Chuyên ngành 3</t>
  </si>
  <si>
    <t>Loại hình đào tạo 3</t>
  </si>
  <si>
    <t>Hệ đào tạo 3</t>
  </si>
  <si>
    <t>Xếp loại/hạng 3</t>
  </si>
  <si>
    <t>Thời gian khóa đào tạo khác 1</t>
  </si>
  <si>
    <t>Tên khóa học/Chứng chỉ 1</t>
  </si>
  <si>
    <t>Trường đào tạo/Nơi cấp 1</t>
  </si>
  <si>
    <t>Thời gian khóa đào tạo khác 2</t>
  </si>
  <si>
    <t>Tên khóa học/Chứng chỉ 2</t>
  </si>
  <si>
    <t>Trường đào tạo/Nơi cấp 2</t>
  </si>
  <si>
    <t>Thời gian khóa đào tạo khác 3</t>
  </si>
  <si>
    <t>Tên khóa học/Chứng chỉ 3</t>
  </si>
  <si>
    <t>Trường đào tạo/Nơi cấp 3</t>
  </si>
  <si>
    <t>Thời gian khóa đào tạo khác 4</t>
  </si>
  <si>
    <t>Tên khóa học/Chứng chỉ 4</t>
  </si>
  <si>
    <t>Trường đào tạo/Nơi cấp 4</t>
  </si>
  <si>
    <t>Thời gian khóa đào tạo khác 5</t>
  </si>
  <si>
    <t>Tên khóa học/Chứng chỉ 5</t>
  </si>
  <si>
    <t>Trường đào tạo/Nơi cấp 5</t>
  </si>
  <si>
    <t>Thời gian thành tích đạt được 1</t>
  </si>
  <si>
    <t>Thành tích 1</t>
  </si>
  <si>
    <t>Trường đào tạo/Nơi công nhận 1</t>
  </si>
  <si>
    <t>Thời gian thành tích đạt được 2</t>
  </si>
  <si>
    <t>Thành tích 2</t>
  </si>
  <si>
    <t>Trường đào tạo/Nơi công nhận 2</t>
  </si>
  <si>
    <t>Thời gian thành tích đạt được 3</t>
  </si>
  <si>
    <t>Thành tích 3</t>
  </si>
  <si>
    <t>Trường đào tạo/Nơi công nhận 3</t>
  </si>
  <si>
    <t>Thời gian thành tích đạt được 4</t>
  </si>
  <si>
    <t>Thành tích 4</t>
  </si>
  <si>
    <t>Trường đào tạo/Nơi công nhận 4</t>
  </si>
  <si>
    <t>Thời gian thành tích đạt được 5</t>
  </si>
  <si>
    <t>Thành tích 5</t>
  </si>
  <si>
    <t>Trường đào tạo/Nơi công nhận 5</t>
  </si>
  <si>
    <t>Số năm kinh nghiệm trong lĩnh vực ngân hàng</t>
  </si>
  <si>
    <t>Số năm kinh nghiệm trong lĩnh vực khác</t>
  </si>
  <si>
    <t xml:space="preserve"> Tên nơi làm việc gần đây nhất 1</t>
  </si>
  <si>
    <t>Thời gian nơi làm việc 1</t>
  </si>
  <si>
    <t>Vị trí làm việc 1</t>
  </si>
  <si>
    <t>Địa chỉ làm việc 1</t>
  </si>
  <si>
    <t>Mô tả công việc 1</t>
  </si>
  <si>
    <t>Mức lương 1</t>
  </si>
  <si>
    <t xml:space="preserve"> Tên nơi làm việc gần đây nhất 2</t>
  </si>
  <si>
    <t>Thời gian nơi làm việc 2</t>
  </si>
  <si>
    <t>Vị trí làm việc 2</t>
  </si>
  <si>
    <t>Địa chỉ làm việc 2</t>
  </si>
  <si>
    <t>Mô tả công việc 2</t>
  </si>
  <si>
    <t>Mức lương 2</t>
  </si>
  <si>
    <t xml:space="preserve"> Tên nơi làm việc gần đây nhất 3</t>
  </si>
  <si>
    <t>Thời gian nơi làm việc 3</t>
  </si>
  <si>
    <t>Vị trí làm việc 3</t>
  </si>
  <si>
    <t>Địa chỉ làm việc 3</t>
  </si>
  <si>
    <t>Mô tả công việc 3</t>
  </si>
  <si>
    <t>Mức lương 3</t>
  </si>
  <si>
    <t xml:space="preserve"> Tên nơi làm việc gần đây nhất 4</t>
  </si>
  <si>
    <t>Thời gian nơi làm việc 4</t>
  </si>
  <si>
    <t>Vị trí làm việc 4</t>
  </si>
  <si>
    <t>Địa chỉ làm việc 4</t>
  </si>
  <si>
    <t>Mô tả công việc 4</t>
  </si>
  <si>
    <t>Mức lương 4</t>
  </si>
  <si>
    <t xml:space="preserve"> Tên nơi làm việc gần đây nhất 5</t>
  </si>
  <si>
    <t>Thời gian nơi làm việc 5</t>
  </si>
  <si>
    <t>Vị trí làm việc 5</t>
  </si>
  <si>
    <t>Địa chỉ làm việc 5</t>
  </si>
  <si>
    <t>Mô tả công việc 5</t>
  </si>
  <si>
    <t>Mức lương 5</t>
  </si>
  <si>
    <t>Kỹ năng đặc biệt</t>
  </si>
  <si>
    <t>Kê hoạch nghề nghiệp</t>
  </si>
  <si>
    <t>Khen thưởng kỷ luật</t>
  </si>
  <si>
    <t>Họ và tên người thân 1</t>
  </si>
  <si>
    <t>Quan hệ 1</t>
  </si>
  <si>
    <t>Năm sinh 1</t>
  </si>
  <si>
    <t>Nghề nghiệp 1</t>
  </si>
  <si>
    <t>Điện thoại 1</t>
  </si>
  <si>
    <t>Địa chỉ 1</t>
  </si>
  <si>
    <t>Họ và tên người thân 2</t>
  </si>
  <si>
    <t>Quan hệ 2</t>
  </si>
  <si>
    <t>Năm sinh 2</t>
  </si>
  <si>
    <t>Nghề nghiệp 2</t>
  </si>
  <si>
    <t>Điện thoại 2</t>
  </si>
  <si>
    <t>Địa chỉ 2</t>
  </si>
  <si>
    <t>Họ và tên người thân 3</t>
  </si>
  <si>
    <t>Quan hệ 3</t>
  </si>
  <si>
    <t>Năm sinh 3</t>
  </si>
  <si>
    <t>Nghề nghiệp 3</t>
  </si>
  <si>
    <t>Điện thoại 3</t>
  </si>
  <si>
    <t>Địa chỉ 3</t>
  </si>
  <si>
    <t>Họ và tên người thân 4</t>
  </si>
  <si>
    <t>Quan hệ 4</t>
  </si>
  <si>
    <t>Năm sinh 4</t>
  </si>
  <si>
    <t>Nghề nghiệp 4</t>
  </si>
  <si>
    <t>Điện thoại 4</t>
  </si>
  <si>
    <t>Địa chỉ 4</t>
  </si>
  <si>
    <t>Họ và tên người thân 5</t>
  </si>
  <si>
    <t>Quan hệ 5</t>
  </si>
  <si>
    <t>Năm sinh 5</t>
  </si>
  <si>
    <t>Nghề nghiệp 5</t>
  </si>
  <si>
    <t>Điện thoại 5</t>
  </si>
  <si>
    <t>Địa chỉ 5</t>
  </si>
  <si>
    <t>Họ và tên người thân 6</t>
  </si>
  <si>
    <t>Quan hệ 6</t>
  </si>
  <si>
    <t>Năm sinh 6</t>
  </si>
  <si>
    <t>Nghề nghiệp 6</t>
  </si>
  <si>
    <t>Điện thoại 6</t>
  </si>
  <si>
    <t>Địa chỉ 6</t>
  </si>
  <si>
    <t>Họ và tên người thân 7</t>
  </si>
  <si>
    <t>Quan hệ 7</t>
  </si>
  <si>
    <t>Năm sinh 7</t>
  </si>
  <si>
    <t>Nghề nghiệp 7</t>
  </si>
  <si>
    <t>Điện thoại 7</t>
  </si>
  <si>
    <t>Địa chỉ 7</t>
  </si>
  <si>
    <t>Tên người thân làm việc ở MSB 1</t>
  </si>
  <si>
    <t>Nơi công tác người thân 1</t>
  </si>
  <si>
    <t>Chức danh người thân 1</t>
  </si>
  <si>
    <t>Điện thoại người thân 1</t>
  </si>
  <si>
    <t>Email người thân 1</t>
  </si>
  <si>
    <t>Mối quan hệ người thân 1</t>
  </si>
  <si>
    <t>Tên người thân làm việc ở MSB 2</t>
  </si>
  <si>
    <t>Nơi công tác người thân 2</t>
  </si>
  <si>
    <t>Chức danh người thân 2</t>
  </si>
  <si>
    <t>Điện thoại người thân 2</t>
  </si>
  <si>
    <t>Email người thân 2</t>
  </si>
  <si>
    <t>Mối quan hệ người thân 2</t>
  </si>
  <si>
    <t>Tên người double check 1</t>
  </si>
  <si>
    <t>Nơi công tác người check 1</t>
  </si>
  <si>
    <t>Chức danh người check 1</t>
  </si>
  <si>
    <t>Điện thoại người check 1</t>
  </si>
  <si>
    <t>Email người check 1</t>
  </si>
  <si>
    <t>Mối quan hệ người check 1</t>
  </si>
  <si>
    <t>Tên người double check 2</t>
  </si>
  <si>
    <t>Nơi công tác người check 2</t>
  </si>
  <si>
    <t>Chức danh người check 2</t>
  </si>
  <si>
    <t>Điện thoại người check 2</t>
  </si>
  <si>
    <t>Email người check 2</t>
  </si>
  <si>
    <t>Mối quan hệ người check 2</t>
  </si>
  <si>
    <t>Đã từng phỏng vấn ở MSB</t>
  </si>
  <si>
    <t>Vị trí từng PV tại MSB</t>
  </si>
  <si>
    <t>Ngày viết HS</t>
  </si>
  <si>
    <t>Kinh nghiệm làm việc</t>
  </si>
  <si>
    <t>mm</t>
  </si>
  <si>
    <t>dd</t>
  </si>
  <si>
    <t>yyyy</t>
  </si>
  <si>
    <t>Tình thành</t>
  </si>
  <si>
    <t>Ngành nghề</t>
  </si>
  <si>
    <t>Số năm kinh nghiệm</t>
  </si>
  <si>
    <t>Kênh nguồn</t>
  </si>
  <si>
    <t>Đơn vị tiền tệ</t>
  </si>
  <si>
    <t>Ứng tuyển tại MSB</t>
  </si>
  <si>
    <t>01</t>
  </si>
  <si>
    <t>Hà Nội</t>
  </si>
  <si>
    <t>Phổ thông trung học</t>
  </si>
  <si>
    <t>Chính quy</t>
  </si>
  <si>
    <t>Xuất sắc</t>
  </si>
  <si>
    <t>Kinh tế</t>
  </si>
  <si>
    <t>Hành chính và Thư ký</t>
  </si>
  <si>
    <t>Nam</t>
  </si>
  <si>
    <t>Độc thân</t>
  </si>
  <si>
    <t>Dưới 1 năm</t>
  </si>
  <si>
    <t>Fanpage Tuyển dụng MSB</t>
  </si>
  <si>
    <t>Đã từng</t>
  </si>
  <si>
    <t>02</t>
  </si>
  <si>
    <t>TP Hồ Chí Minh</t>
  </si>
  <si>
    <t>Trung cấp, Dạy nghề</t>
  </si>
  <si>
    <t>Liên thông</t>
  </si>
  <si>
    <t>Giỏi</t>
  </si>
  <si>
    <t>Kinh tế chính trị</t>
  </si>
  <si>
    <t>Quản lý và Kế hoạch Trang thiết bị</t>
  </si>
  <si>
    <t>Nữ</t>
  </si>
  <si>
    <t>Đã kết hôn</t>
  </si>
  <si>
    <t>1 năm</t>
  </si>
  <si>
    <t>Facebook khác</t>
  </si>
  <si>
    <t>USD</t>
  </si>
  <si>
    <t>Chưa từng</t>
  </si>
  <si>
    <t>03</t>
  </si>
  <si>
    <t>Cần Thơ</t>
  </si>
  <si>
    <t>Cao đẳng</t>
  </si>
  <si>
    <t>Tại chức</t>
  </si>
  <si>
    <t>Khá giỏi</t>
  </si>
  <si>
    <t>Kinh tế đầu tư</t>
  </si>
  <si>
    <t>Bảo quản Trang thiết bị và Tài sản</t>
  </si>
  <si>
    <t>Khác</t>
  </si>
  <si>
    <t>Ly hôn</t>
  </si>
  <si>
    <t>2 năm</t>
  </si>
  <si>
    <t>Bạn bè truyền miệng</t>
  </si>
  <si>
    <t>04</t>
  </si>
  <si>
    <t>Đà Nẵng</t>
  </si>
  <si>
    <t>Đại học</t>
  </si>
  <si>
    <t>Cử tuyển</t>
  </si>
  <si>
    <t>Khá</t>
  </si>
  <si>
    <t>Kinh tế phát triển</t>
  </si>
  <si>
    <t>Dịch vụ Vận chuyển và Thông tin liên lạc</t>
  </si>
  <si>
    <t>3 năm</t>
  </si>
  <si>
    <t>Nhà trường</t>
  </si>
  <si>
    <t>05</t>
  </si>
  <si>
    <t>Hải Phòng</t>
  </si>
  <si>
    <t>Thạc sĩ</t>
  </si>
  <si>
    <t>Liên kết</t>
  </si>
  <si>
    <t>Trung bình khá</t>
  </si>
  <si>
    <t>Kinh tế quốc tế</t>
  </si>
  <si>
    <t>Hoạt động Quản lý Tài sản và Đầu tư</t>
  </si>
  <si>
    <t>4 năm</t>
  </si>
  <si>
    <t>Email marketing</t>
  </si>
  <si>
    <t>06</t>
  </si>
  <si>
    <t>An Giang</t>
  </si>
  <si>
    <t>Tiến sĩ</t>
  </si>
  <si>
    <t>Từ xa</t>
  </si>
  <si>
    <t>Trung bình</t>
  </si>
  <si>
    <t>Thống kê kinh tế</t>
  </si>
  <si>
    <t>Quản lý Danh mục đầu tư/Quỹ</t>
  </si>
  <si>
    <t>5 năm</t>
  </si>
  <si>
    <t>Tin nhắn SMS marketing</t>
  </si>
  <si>
    <t>07</t>
  </si>
  <si>
    <t>Bà Rịa - Vũng Tàu</t>
  </si>
  <si>
    <t>Nghiên cứu sinh</t>
  </si>
  <si>
    <t>Trung bình yếu</t>
  </si>
  <si>
    <t>Toán kinh tế</t>
  </si>
  <si>
    <t>Dịch vụ Thị trường vốn/Ngân hàng đầu tư</t>
  </si>
  <si>
    <t>6 năm</t>
  </si>
  <si>
    <t>Hội thảo</t>
  </si>
  <si>
    <t>08</t>
  </si>
  <si>
    <t>Bắc Giang</t>
  </si>
  <si>
    <t>Yếu</t>
  </si>
  <si>
    <t>Quản trị kinh doanh</t>
  </si>
  <si>
    <t>Dịch vụ, Kinh doanh và Môi giới</t>
  </si>
  <si>
    <t>7 năm</t>
  </si>
  <si>
    <t>Ngày hội việc làm</t>
  </si>
  <si>
    <t>09</t>
  </si>
  <si>
    <t>Bắc Kạn</t>
  </si>
  <si>
    <t>Marketing</t>
  </si>
  <si>
    <t>Dịch vụ Giấy tờ có giá</t>
  </si>
  <si>
    <t>8 năm</t>
  </si>
  <si>
    <t>jobs.mtalent.com.vn</t>
  </si>
  <si>
    <t>Bạc Liêu</t>
  </si>
  <si>
    <t>Bất động sản</t>
  </si>
  <si>
    <t>Truyền thông và gắn kết nhân viên</t>
  </si>
  <si>
    <t>9 năm</t>
  </si>
  <si>
    <t>vietnamworks.com</t>
  </si>
  <si>
    <t>Bắc Ninh</t>
  </si>
  <si>
    <t>Kinh doanh quốc tế</t>
  </si>
  <si>
    <t>Đối ngoại Doanh nghiệp</t>
  </si>
  <si>
    <t>10 năm</t>
  </si>
  <si>
    <t>timviecnhanh.com</t>
  </si>
  <si>
    <t>Bến Tre</t>
  </si>
  <si>
    <t>Kinh doanh thương mại</t>
  </si>
  <si>
    <t>Lãnh đạo Ngân hàng thương mại và tiêu dùng</t>
  </si>
  <si>
    <t>11 năm</t>
  </si>
  <si>
    <t>vieclam24h.vn</t>
  </si>
  <si>
    <t>Bình Định</t>
  </si>
  <si>
    <t>Thương mại điện tử</t>
  </si>
  <si>
    <t>Ngân hàng chi nhánh</t>
  </si>
  <si>
    <t>12 năm</t>
  </si>
  <si>
    <t>careerbuilder.vn</t>
  </si>
  <si>
    <t>Bình Dương</t>
  </si>
  <si>
    <t>Kinh doanh thời trang và dệt may</t>
  </si>
  <si>
    <t>Ngân hàng Bán buôn/Ngân hàng Giao dịch</t>
  </si>
  <si>
    <t>13 năm</t>
  </si>
  <si>
    <t>ybox.vn</t>
  </si>
  <si>
    <t>Bình Phước</t>
  </si>
  <si>
    <t>Tài chính - Ngân hàng</t>
  </si>
  <si>
    <t>Hoạt động Ngân hàng thương mại và tiêu dùng</t>
  </si>
  <si>
    <t>14 năm</t>
  </si>
  <si>
    <t>topcv.vn</t>
  </si>
  <si>
    <t>Bình Thuận</t>
  </si>
  <si>
    <t>Bảo hiểm</t>
  </si>
  <si>
    <t>Sáng tạo và thiết kế Truyền thông</t>
  </si>
  <si>
    <t>Trên 15 năm</t>
  </si>
  <si>
    <t>ub.com.vn</t>
  </si>
  <si>
    <t>Cà Mau</t>
  </si>
  <si>
    <t>Kế toán</t>
  </si>
  <si>
    <t>Dịch vụ Khách hàng</t>
  </si>
  <si>
    <t>careerlink.vn</t>
  </si>
  <si>
    <t>Cao Bằng</t>
  </si>
  <si>
    <t>Kiểm toán</t>
  </si>
  <si>
    <t>Phân tích Dữ liệu và Trí tuệ Doanh nghiệp (BI)</t>
  </si>
  <si>
    <t>Đắk Lắk</t>
  </si>
  <si>
    <t>Khoa học quản lý</t>
  </si>
  <si>
    <t>Kỹ sư</t>
  </si>
  <si>
    <t>Đắk Nông</t>
  </si>
  <si>
    <t>Quản lý công</t>
  </si>
  <si>
    <t>Kỹ thuật viên</t>
  </si>
  <si>
    <t>Điện Biên</t>
  </si>
  <si>
    <t>Quản trị nhân lực</t>
  </si>
  <si>
    <t>Kế toán quản trị</t>
  </si>
  <si>
    <t>Đồng Nai</t>
  </si>
  <si>
    <t>Hệ thống thông tin quản lý</t>
  </si>
  <si>
    <t>Tài chính doanh nghiệp (Phân tích và Kế hoạch Tài chính)</t>
  </si>
  <si>
    <t>Đồng Tháp</t>
  </si>
  <si>
    <t>Quản trị văn phòng</t>
  </si>
  <si>
    <t xml:space="preserve">Kế toán </t>
  </si>
  <si>
    <t>Gia Lai</t>
  </si>
  <si>
    <t>Quan hệ lao động</t>
  </si>
  <si>
    <t>Thuế</t>
  </si>
  <si>
    <t>Hà Giang</t>
  </si>
  <si>
    <t>Quản lý dự án</t>
  </si>
  <si>
    <t>Giấy tờ có giá</t>
  </si>
  <si>
    <t>Hà Nam</t>
  </si>
  <si>
    <t>Luật</t>
  </si>
  <si>
    <t>Tín dụng và Quỹ góp</t>
  </si>
  <si>
    <t>Hà Tĩnh</t>
  </si>
  <si>
    <t>Luật hiến pháp và luật hành chính</t>
  </si>
  <si>
    <t>Quản lý chung</t>
  </si>
  <si>
    <t>Hải Dương</t>
  </si>
  <si>
    <t>Luật dân sự và tố tụng dân sự</t>
  </si>
  <si>
    <t>Chiến lược và Kế hoạch Kinh doanh</t>
  </si>
  <si>
    <t>Hậu Giang</t>
  </si>
  <si>
    <t>Luật hình sự và tố tụng hình sự</t>
  </si>
  <si>
    <t>Quản lý rủi ro</t>
  </si>
  <si>
    <t>Hòa Bình</t>
  </si>
  <si>
    <t>Luật kinh tế</t>
  </si>
  <si>
    <t>Nhân sự Tổng hợp</t>
  </si>
  <si>
    <t>Hưng Yên</t>
  </si>
  <si>
    <t>Luật quốc tế</t>
  </si>
  <si>
    <t>Lương và Phúc lợi</t>
  </si>
  <si>
    <t>Khánh Hòa</t>
  </si>
  <si>
    <t>Quản lý giáo dục</t>
  </si>
  <si>
    <t>Hoạt động Nhân sự</t>
  </si>
  <si>
    <t>Kiên Giang</t>
  </si>
  <si>
    <t>Giáo dục Mầm non</t>
  </si>
  <si>
    <t>Thanh toán tiền lương &amp; Phúc lợi</t>
  </si>
  <si>
    <t>Kon Tum</t>
  </si>
  <si>
    <t>Giáo dục Tiểu học</t>
  </si>
  <si>
    <t>Quan hệ lao động và Đa dạng hóa nguồn nhân lực</t>
  </si>
  <si>
    <t>Lai Châu</t>
  </si>
  <si>
    <t>Giáo dục Đặc biệt</t>
  </si>
  <si>
    <t>Tuyển dụng</t>
  </si>
  <si>
    <t>Lâm Đồng</t>
  </si>
  <si>
    <t>Giáo dục Công dân</t>
  </si>
  <si>
    <t>Quản lý nhân tài và Phát triển tổ chức</t>
  </si>
  <si>
    <t>Lạng Sơn</t>
  </si>
  <si>
    <t>Giáo dục Chính trị</t>
  </si>
  <si>
    <t>Đào tạo và Phát triển (Nội bộ)</t>
  </si>
  <si>
    <t>Lào Cai</t>
  </si>
  <si>
    <t>Giáo dục Thể chất</t>
  </si>
  <si>
    <t>Công nghệ, truyền thông số và Internet tổng hợp</t>
  </si>
  <si>
    <t>Long An</t>
  </si>
  <si>
    <t>Huấn luyện thể thao</t>
  </si>
  <si>
    <t>Kiến trúc hệ thống thông tin</t>
  </si>
  <si>
    <t>Nam Định</t>
  </si>
  <si>
    <t>Giáo dục Quốc phòng - An ninh</t>
  </si>
  <si>
    <t>Phân tích Hệ thống công nghệ Doanh nghiệp</t>
  </si>
  <si>
    <t>Nghệ An</t>
  </si>
  <si>
    <t>Sư phạm Toán học</t>
  </si>
  <si>
    <t>Phát triển Ứng dụng công nghệ</t>
  </si>
  <si>
    <t>Ninh Bình</t>
  </si>
  <si>
    <t>Sư phạm Tin học</t>
  </si>
  <si>
    <t>Bảo mật công nghệ</t>
  </si>
  <si>
    <t>Ninh Thuận</t>
  </si>
  <si>
    <t>Sư phạm Vật lý</t>
  </si>
  <si>
    <t>Quản trị hệ thống và cơ sở hạ tầng công nghệ</t>
  </si>
  <si>
    <t>Phú Thọ</t>
  </si>
  <si>
    <t>Sư phạm Hóa học</t>
  </si>
  <si>
    <t>Quản trị và Báo cáo Hệ thống thông tin</t>
  </si>
  <si>
    <t>Phú Yên</t>
  </si>
  <si>
    <t>Sư phạm Sinh học</t>
  </si>
  <si>
    <t>Hỗ trợ người dùng công nghệ</t>
  </si>
  <si>
    <t>Quảng Bình</t>
  </si>
  <si>
    <t>Sư phạm Kỹ thuật công nghiệp</t>
  </si>
  <si>
    <t>Kiểm soát hoạt động và sản xuất hệ thống thông tin</t>
  </si>
  <si>
    <t>Quảng Nam</t>
  </si>
  <si>
    <t>Sư phạm Kỹ thuật nông nghiệp</t>
  </si>
  <si>
    <t>Pháp luật</t>
  </si>
  <si>
    <t>Quảng Ngãi</t>
  </si>
  <si>
    <t>Sư phạm Ngữ văn</t>
  </si>
  <si>
    <t>Đối tác Luật định (đối với một số ngành đặc thù: Y tế, Dược phẩm, Ngân hàng v.v…)</t>
  </si>
  <si>
    <t>Quảng Ninh</t>
  </si>
  <si>
    <t>Sư phạm Lịch sử</t>
  </si>
  <si>
    <t>Kiểm toán nội bộ</t>
  </si>
  <si>
    <t>Quảng Trị</t>
  </si>
  <si>
    <t>Sư phạm Địa lý</t>
  </si>
  <si>
    <t>Phòng chống tội phạm</t>
  </si>
  <si>
    <t>Sóc Trăng</t>
  </si>
  <si>
    <t>Sư phạm Âm nhạc</t>
  </si>
  <si>
    <t>Giám sát tuân thủ</t>
  </si>
  <si>
    <t>Sơn La</t>
  </si>
  <si>
    <t>Sư phạm Mỹ thuật</t>
  </si>
  <si>
    <t>Quản lý Dự án/chương trình Kinh doanh</t>
  </si>
  <si>
    <t>Tây Ninh</t>
  </si>
  <si>
    <t>Sư phạm Tiếng Bana</t>
  </si>
  <si>
    <t>Quản lý Dự án /chương trình kỹ thuật</t>
  </si>
  <si>
    <t>Thái Bình</t>
  </si>
  <si>
    <t>Sư phạm Tiếng Êđê</t>
  </si>
  <si>
    <t>Chất lượng dịch vụ/quy trình kinh doanh</t>
  </si>
  <si>
    <t>Thái Nguyên</t>
  </si>
  <si>
    <t>Sư phạm Tiếng Jrai</t>
  </si>
  <si>
    <t>Quản lý Bất động sản</t>
  </si>
  <si>
    <t>Thanh Hóa</t>
  </si>
  <si>
    <t>Sư phạm Tiếng Khmer</t>
  </si>
  <si>
    <t>Kinh doanh &amp; Tiếp thị</t>
  </si>
  <si>
    <t>Thừa Thiên Huế</t>
  </si>
  <si>
    <t>Sư phạm Tiếng H'mong</t>
  </si>
  <si>
    <t>Tiếp thị tổng hợp</t>
  </si>
  <si>
    <t>Tiền Giang</t>
  </si>
  <si>
    <t>Sư phạm Tiếng Chăm</t>
  </si>
  <si>
    <t>Quản lý và Tiếp thị sản phẩm</t>
  </si>
  <si>
    <t>Trà Vinh</t>
  </si>
  <si>
    <t>Sư phạm Tiếng M'nông</t>
  </si>
  <si>
    <t>Quản cáo và Tiếp thị truyền thông</t>
  </si>
  <si>
    <t>Tuyên Quang</t>
  </si>
  <si>
    <t>Sư phạm Tiếng Xê đăng</t>
  </si>
  <si>
    <t>Phân tích và nghiên cứu thị trường</t>
  </si>
  <si>
    <t>Vĩnh Long</t>
  </si>
  <si>
    <t>Sư phạm Tiếng Anh</t>
  </si>
  <si>
    <t>Kinh doanh vùng và Quản lý tài khoản</t>
  </si>
  <si>
    <t>Vĩnh Phúc</t>
  </si>
  <si>
    <t>Sư phạm Tiếng Nga</t>
  </si>
  <si>
    <t>Kinh doanh từ xa/Telesales và quản lý tài khoản</t>
  </si>
  <si>
    <t>Yên Bái</t>
  </si>
  <si>
    <t>Sư phạm Tiếng Pháp</t>
  </si>
  <si>
    <t>Quản lý tài khoản và khách hàng</t>
  </si>
  <si>
    <t>Sư phạm Tiếng Trung Quốc</t>
  </si>
  <si>
    <t xml:space="preserve">Hoạt động Kinh doanh và hỗ trợ </t>
  </si>
  <si>
    <t>Sư phạm Tiếng Đức</t>
  </si>
  <si>
    <t>Thu mua</t>
  </si>
  <si>
    <t>Sư phạm Tiếng Nhật</t>
  </si>
  <si>
    <t>Thương mại</t>
  </si>
  <si>
    <t>Sư phạm Tiếng Hàn Quốc</t>
  </si>
  <si>
    <t>Nghiên cứu đầu tư</t>
  </si>
  <si>
    <t>Sư phạm nghệ thuật</t>
  </si>
  <si>
    <t>Sư phạm công nghệ</t>
  </si>
  <si>
    <t>Sư phạm khoa học tự nhiên</t>
  </si>
  <si>
    <t>Giáo dục pháp luật</t>
  </si>
  <si>
    <t>Lý luận, lịch sử và phê bình mỹ thuật</t>
  </si>
  <si>
    <t>Hội hoạ</t>
  </si>
  <si>
    <t>Đồ hoạ</t>
  </si>
  <si>
    <t>Điêu khắc</t>
  </si>
  <si>
    <t>Gốm</t>
  </si>
  <si>
    <t>Mỹ thuật đô thị</t>
  </si>
  <si>
    <t>Âm nhạc học</t>
  </si>
  <si>
    <t>Sáng tác âm nhạc</t>
  </si>
  <si>
    <t>Chỉ huy âm nhạc</t>
  </si>
  <si>
    <t>Thanh nhạc</t>
  </si>
  <si>
    <t>Biểu diễn nhạc cụ phương tây</t>
  </si>
  <si>
    <t>Piano</t>
  </si>
  <si>
    <t>Nhạc Jazz</t>
  </si>
  <si>
    <t>Biểu diễn nhạc cụ truyền thống</t>
  </si>
  <si>
    <t>Lý luận, lịch sử và phê bình sân khấu</t>
  </si>
  <si>
    <t>Biên kịch sân khấu</t>
  </si>
  <si>
    <t>Diễn viên sân khấu kịch hát</t>
  </si>
  <si>
    <t>Đạo diễn sân khấu</t>
  </si>
  <si>
    <t>Lý luận, lịch sử và phê bình điện ảnh, truyền hình</t>
  </si>
  <si>
    <t>Biên kịch điện ảnh, truyền hình</t>
  </si>
  <si>
    <t>Diễn viên kịch, điện ảnh - truyền hình</t>
  </si>
  <si>
    <t>Đạo diễn điện ảnh, truyền hình</t>
  </si>
  <si>
    <t>Quay phim</t>
  </si>
  <si>
    <t>Lý luận, lịch sử và phê bình múa</t>
  </si>
  <si>
    <t>Diễn viên múa</t>
  </si>
  <si>
    <t>Biên đạo múa</t>
  </si>
  <si>
    <t>Huấn luyện múa</t>
  </si>
  <si>
    <t>Nhiếp ảnh</t>
  </si>
  <si>
    <t>Công nghệ điện ảnh, truyền hình</t>
  </si>
  <si>
    <t>Thiết kế âm thanh, ánh sáng</t>
  </si>
  <si>
    <t>Thiết kế công nghiệp</t>
  </si>
  <si>
    <t>Thiết kế đồ họa</t>
  </si>
  <si>
    <t>Thiết kế thời trang</t>
  </si>
  <si>
    <t>Thiết kế mỹ thuật sân khấu, điện ảnh</t>
  </si>
  <si>
    <t>Tiếng Việt và văn hóa Việt Nam</t>
  </si>
  <si>
    <t>Hán Nôm</t>
  </si>
  <si>
    <t>Ngôn ngữ Jrai</t>
  </si>
  <si>
    <t>Ngôn ngữ Khmer</t>
  </si>
  <si>
    <t>Ngôn ngữ H'mong</t>
  </si>
  <si>
    <t>Ngôn ngữ Chăm</t>
  </si>
  <si>
    <t>Sáng tác văn học</t>
  </si>
  <si>
    <t>Văn hóa các dân tộc thiểu số Việt Nam</t>
  </si>
  <si>
    <t>Ngôn ngữ Anh</t>
  </si>
  <si>
    <t>Ngôn ngữ Nga</t>
  </si>
  <si>
    <t>Ngôn ngữ Pháp</t>
  </si>
  <si>
    <t>Ngôn ngữ Trung Quốc</t>
  </si>
  <si>
    <t>Ngôn ngữ Đức</t>
  </si>
  <si>
    <t>Ngôn ngữ Tây Ban Nha</t>
  </si>
  <si>
    <t>Ngôn ngữ Bồ Đào Nha</t>
  </si>
  <si>
    <t>Ngôn ngữ Italia</t>
  </si>
  <si>
    <t>Ngôn ngữ Nhật</t>
  </si>
  <si>
    <t>Ngôn ngữ Hàn Quốc</t>
  </si>
  <si>
    <t>Ngôn ngữ Ảrập</t>
  </si>
  <si>
    <t>Triết học</t>
  </si>
  <si>
    <t>Tôn giáo học</t>
  </si>
  <si>
    <t>Lịch sử</t>
  </si>
  <si>
    <t>Ngôn ngữ học</t>
  </si>
  <si>
    <t>Văn học</t>
  </si>
  <si>
    <t>Văn hóa học</t>
  </si>
  <si>
    <t>Quản lý văn hoá</t>
  </si>
  <si>
    <t>Gia đình học</t>
  </si>
  <si>
    <t>Chính trị học</t>
  </si>
  <si>
    <t>Xây dựng Đảng và chính quyền nhà nước</t>
  </si>
  <si>
    <t>Quản lý nhà nước</t>
  </si>
  <si>
    <t>Quan hệ quốc tế</t>
  </si>
  <si>
    <t>Xã hội học</t>
  </si>
  <si>
    <t>Nhân học</t>
  </si>
  <si>
    <t>Tâm lý học</t>
  </si>
  <si>
    <t>Tâm lý học giáo dục</t>
  </si>
  <si>
    <t>Địa lý học</t>
  </si>
  <si>
    <t>Quốc tế học</t>
  </si>
  <si>
    <t>Châu Á học</t>
  </si>
  <si>
    <t>Thái Bình Dương học</t>
  </si>
  <si>
    <t>Đông phương học</t>
  </si>
  <si>
    <t>Trung Quốc học</t>
  </si>
  <si>
    <t>Nhật Bản học</t>
  </si>
  <si>
    <t>Hàn Quốc học</t>
  </si>
  <si>
    <t>Đông Nam Á học</t>
  </si>
  <si>
    <t>Việt Nam học</t>
  </si>
  <si>
    <t>Báo chí</t>
  </si>
  <si>
    <t>Truyền thông đa phương tiện</t>
  </si>
  <si>
    <t>Truyền thông đại chúng</t>
  </si>
  <si>
    <t>Công nghệ truyền thông</t>
  </si>
  <si>
    <t>Truyền thông quốc tế</t>
  </si>
  <si>
    <t>Quan hệ công chúng</t>
  </si>
  <si>
    <t>Thông tin - thư viện</t>
  </si>
  <si>
    <t>Quản lý thông tin</t>
  </si>
  <si>
    <t>Lưu trữ học</t>
  </si>
  <si>
    <t>Bảo tàng học</t>
  </si>
  <si>
    <t>Xuất bản</t>
  </si>
  <si>
    <t>Kinh doanh xuất bản phẩm</t>
  </si>
  <si>
    <t>Sinh học</t>
  </si>
  <si>
    <t>Công nghệ sinh học</t>
  </si>
  <si>
    <t>Kỹ thuật sinh học</t>
  </si>
  <si>
    <t>Sinh học ứng dụng</t>
  </si>
  <si>
    <t>Thiên văn học</t>
  </si>
  <si>
    <t>Vật lý học</t>
  </si>
  <si>
    <t>Vật lý nguyên tử và hạt nhân</t>
  </si>
  <si>
    <t>Cơ học</t>
  </si>
  <si>
    <t>Hóa học</t>
  </si>
  <si>
    <t>Khoa học vật liệu</t>
  </si>
  <si>
    <t>Địa chất học</t>
  </si>
  <si>
    <t>Bản đồ học</t>
  </si>
  <si>
    <t>Địa lý tự nhiên</t>
  </si>
  <si>
    <t>Khí tượng và khí hậu học</t>
  </si>
  <si>
    <t>Thủy văn học</t>
  </si>
  <si>
    <t>Hải dương học</t>
  </si>
  <si>
    <t>Khoa học môi trường</t>
  </si>
  <si>
    <t>Toán học</t>
  </si>
  <si>
    <t>Khoa học tính toán</t>
  </si>
  <si>
    <t>Toán ứng dụng</t>
  </si>
  <si>
    <t>Toán cơ</t>
  </si>
  <si>
    <t>Toán tin</t>
  </si>
  <si>
    <t>Thống kê</t>
  </si>
  <si>
    <t>Khoa học máy tính</t>
  </si>
  <si>
    <t>Mạng máy tính và truyền thông dữ liệu</t>
  </si>
  <si>
    <t>Kỹ thuật phần mềm</t>
  </si>
  <si>
    <t>Hệ thống thông tin</t>
  </si>
  <si>
    <t>Kỹ thuật máy tính</t>
  </si>
  <si>
    <t>Công nghệ kỹ thuật máy tính</t>
  </si>
  <si>
    <t>Công nghệ thông tin</t>
  </si>
  <si>
    <t>An toàn thông tin</t>
  </si>
  <si>
    <t>Công nghệ kỹ thuật kiến trúc</t>
  </si>
  <si>
    <t>Công nghệ kỹ thuật công trình xây dựng</t>
  </si>
  <si>
    <t>Công nghệ kỹ thuật xây dựng</t>
  </si>
  <si>
    <t>Công nghệ kỹ thuật giao thông</t>
  </si>
  <si>
    <t>Công nghệ kỹ thuật vật liệu xây dựng</t>
  </si>
  <si>
    <t>Công nghệ kỹ thuật cơ khí</t>
  </si>
  <si>
    <t>Công nghệ chế tạo máy</t>
  </si>
  <si>
    <t>Công nghệ kỹ thuật cơ điện tử</t>
  </si>
  <si>
    <t>Công nghệ kỹ thuật ô tô</t>
  </si>
  <si>
    <t>Công nghệ kỹ thuật nhiệt</t>
  </si>
  <si>
    <t>Công nghệ kỹ thuật tàu thủy</t>
  </si>
  <si>
    <t>Bảo dưỡng công nghiệp</t>
  </si>
  <si>
    <t>Công nghệ kỹ thuật điện, điện tử</t>
  </si>
  <si>
    <t>Công nghệ kỹ thuật điện tử - viễn thông</t>
  </si>
  <si>
    <t>Công nghệ kỹ thuật điều khiển và tự động hóa</t>
  </si>
  <si>
    <t>Công nghệ kỹ thuật hóa học</t>
  </si>
  <si>
    <t>Công nghệ vật liệu</t>
  </si>
  <si>
    <t>Công nghệ kỹ thuật môi trường</t>
  </si>
  <si>
    <t>Công nghệ kỹ thuật hạt nhân</t>
  </si>
  <si>
    <t>Quản lý công nghiệp</t>
  </si>
  <si>
    <t>Kinh tế công nghiệp</t>
  </si>
  <si>
    <t>Logistics và Quản lý chuỗi cung ứng</t>
  </si>
  <si>
    <t>Công nghệ dầu khí và khai thác dầu</t>
  </si>
  <si>
    <t>Công nghệ kỹ thuật in</t>
  </si>
  <si>
    <t>Cơ kỹ thuật</t>
  </si>
  <si>
    <t>Kỹ thuật cơ khí</t>
  </si>
  <si>
    <t>Kỹ thuật cơ điện tử</t>
  </si>
  <si>
    <t>Kỹ thuật nhiệt</t>
  </si>
  <si>
    <t>Kỹ thuật cơ khí động lực</t>
  </si>
  <si>
    <t>Kỹ thuật công nghiệp</t>
  </si>
  <si>
    <t>Kỹ thuật hệ thống công nghiệp</t>
  </si>
  <si>
    <t>Kỹ thuật hàng không</t>
  </si>
  <si>
    <t>Kỹ thuật không gian</t>
  </si>
  <si>
    <t>Kỹ thuật tàu thuỷ</t>
  </si>
  <si>
    <t>Kỹ thuật ô tô</t>
  </si>
  <si>
    <t>Kỹ thuật in</t>
  </si>
  <si>
    <t>Kỹ thuật điện</t>
  </si>
  <si>
    <t>Kỹ thuật ra đa- dẫn đường</t>
  </si>
  <si>
    <t>Kỹ thuật thủy âm</t>
  </si>
  <si>
    <t>Kỹ thuật biển</t>
  </si>
  <si>
    <t>Kỹ thuật điện tử - viễn thông</t>
  </si>
  <si>
    <t>Kỹ thuật y sinh</t>
  </si>
  <si>
    <t>Kỹ thuật điều khiển và tự động hoá</t>
  </si>
  <si>
    <t>Kỹ thuật hóa học</t>
  </si>
  <si>
    <t>Kỹ thuật vật liệu</t>
  </si>
  <si>
    <t>Kỹ thuật vật liệu kim loại</t>
  </si>
  <si>
    <t>Kỹ thuật dệt</t>
  </si>
  <si>
    <t>Kỹ thuật môi trường</t>
  </si>
  <si>
    <t>Vật lý kỹ thuật</t>
  </si>
  <si>
    <t>Kỹ thuật hạt nhân</t>
  </si>
  <si>
    <t>Kỹ thuật địa chất</t>
  </si>
  <si>
    <t>Kỹ thuật địa vật lý</t>
  </si>
  <si>
    <t>Kỹ thuật trắc địa - bản đồ</t>
  </si>
  <si>
    <t>Kỹ thuật mỏ</t>
  </si>
  <si>
    <t>Kỹ thuật thăm dò và khảo sát</t>
  </si>
  <si>
    <t>Kỹ thuật dầu khí</t>
  </si>
  <si>
    <t>Kỹ thuật tuyển khoáng</t>
  </si>
  <si>
    <t>Công nghệ thực phẩm</t>
  </si>
  <si>
    <t>Kỹ thuật thực phẩm</t>
  </si>
  <si>
    <t>Công nghệ sau thu hoạch</t>
  </si>
  <si>
    <t>Công nghệ chế biến thủy sản</t>
  </si>
  <si>
    <t>Đảm bảo chất lượng và an toàn thực phẩm</t>
  </si>
  <si>
    <t>Công nghệ sợi, dệt</t>
  </si>
  <si>
    <t>Công nghệ vật liệu dệt, may</t>
  </si>
  <si>
    <t>Công nghệ dệt, may</t>
  </si>
  <si>
    <t>Công nghệ da giày</t>
  </si>
  <si>
    <t>Công nghệ chế biến lâm sản</t>
  </si>
  <si>
    <t>Kiến trúc</t>
  </si>
  <si>
    <t>Kiến trúc cảnh quan</t>
  </si>
  <si>
    <t>Kiến trúc nội thất</t>
  </si>
  <si>
    <t>Kiến trúc đô thị</t>
  </si>
  <si>
    <t>Quy hoạch vùng và đô thị</t>
  </si>
  <si>
    <t>Quản lý đô thị và công trình</t>
  </si>
  <si>
    <t>Thiết kế nội thất</t>
  </si>
  <si>
    <t>Bảo tồn di sản kiến trúc - đô thị</t>
  </si>
  <si>
    <t>Đô thị học</t>
  </si>
  <si>
    <t>Kỹ thuật xây dựng</t>
  </si>
  <si>
    <t>Kỹ thuật xây dựng công trình thuỷ</t>
  </si>
  <si>
    <t>Kỹ thuật xây dựng công trình biển</t>
  </si>
  <si>
    <t>Kỹ thuật xây dựng công trình giao thông</t>
  </si>
  <si>
    <t>Kỹ thuật cơ sở hạ tầng</t>
  </si>
  <si>
    <t>Địa kỹ thuật xây dựng</t>
  </si>
  <si>
    <t>Kỹ thuật tài nguyên nước</t>
  </si>
  <si>
    <t>Kỹ thuật cấp thoát nước</t>
  </si>
  <si>
    <t>Kinh tế xây dựng</t>
  </si>
  <si>
    <t>Quản lý xây dựng</t>
  </si>
  <si>
    <t>Nông nghiệp</t>
  </si>
  <si>
    <t>Khuyến nông</t>
  </si>
  <si>
    <t>Khoa học đất</t>
  </si>
  <si>
    <t>Chăn nuôi</t>
  </si>
  <si>
    <t>Nông học</t>
  </si>
  <si>
    <t>Khoa học cây trồng</t>
  </si>
  <si>
    <t>Bảo vệ thực vật</t>
  </si>
  <si>
    <t>Công nghệ rau hoa quả và cảnh quan</t>
  </si>
  <si>
    <t>Kinh doanh nông nghiệp</t>
  </si>
  <si>
    <t>Kinh tế nông nghiệp</t>
  </si>
  <si>
    <t>Phát triển nông thôn</t>
  </si>
  <si>
    <t>Lâm học</t>
  </si>
  <si>
    <t>Lâm nghiệp đô thị</t>
  </si>
  <si>
    <t>Lâm sinh</t>
  </si>
  <si>
    <t>Quản lý tài nguyên rừng</t>
  </si>
  <si>
    <t>Nuôi trông thủy sản</t>
  </si>
  <si>
    <t>Bệnh học thủy sản</t>
  </si>
  <si>
    <t>Khoa học thủy sản</t>
  </si>
  <si>
    <t>Khai thác thủy sản</t>
  </si>
  <si>
    <t>Quản lý thủy sản</t>
  </si>
  <si>
    <t>Thú y</t>
  </si>
  <si>
    <t>Y khoa</t>
  </si>
  <si>
    <t>Y học dự phòng</t>
  </si>
  <si>
    <t>Y học cổ truyền</t>
  </si>
  <si>
    <t>Dược học</t>
  </si>
  <si>
    <t>Hóa dược</t>
  </si>
  <si>
    <t>Điều dưỡng</t>
  </si>
  <si>
    <t>Hộ sinh</t>
  </si>
  <si>
    <t>Dinh dưỡng</t>
  </si>
  <si>
    <t>Răng - Hàm - Mặt</t>
  </si>
  <si>
    <t>Kỹ thuật phục hình răng</t>
  </si>
  <si>
    <t>Kỹ thuật xét nghiệm y học</t>
  </si>
  <si>
    <t>Kỹ thuật hình ảnh y học</t>
  </si>
  <si>
    <t>Kỹ thuật phục hồi chức năng</t>
  </si>
  <si>
    <t>Y tế công cộng</t>
  </si>
  <si>
    <t>Tổ chức và quản lý y tế</t>
  </si>
  <si>
    <t>Quản lý bệnh viện</t>
  </si>
  <si>
    <t>Y sinh học thể dục thể thao</t>
  </si>
  <si>
    <t>Công tác xã hội</t>
  </si>
  <si>
    <t>Công tác thanh thiếu niên</t>
  </si>
  <si>
    <t>Du lịch</t>
  </si>
  <si>
    <t>Quản trị dịch vụ du lịch và lữ hành</t>
  </si>
  <si>
    <t>Quản trị khách sạn</t>
  </si>
  <si>
    <t>Quản trị nhà hàng và dịch vụ ăn uống</t>
  </si>
  <si>
    <t>Quản lý thể dục thể thao</t>
  </si>
  <si>
    <t>Kinh tế gia đình</t>
  </si>
  <si>
    <t>Khai thác vận tải</t>
  </si>
  <si>
    <t>Quản lý hoạt động bay</t>
  </si>
  <si>
    <t>Kinh tế vận tải</t>
  </si>
  <si>
    <t>Khoa học hàng hải</t>
  </si>
  <si>
    <t>Quản lý tài nguyên và môi trường</t>
  </si>
  <si>
    <t>Kinh tế tài nguyên thiên nhiên</t>
  </si>
  <si>
    <t>Quản lý đất đai</t>
  </si>
  <si>
    <t>Bảo hộ lao động</t>
  </si>
  <si>
    <t>Trinh sát an ninh</t>
  </si>
  <si>
    <t>Trinh sát cảnh sát</t>
  </si>
  <si>
    <t>Điều tra hình sự</t>
  </si>
  <si>
    <t>Kỹ thuật hình sự</t>
  </si>
  <si>
    <t>Quản lý nhà nước về an ninh trật tự</t>
  </si>
  <si>
    <t>Quản lý trật tự an toàn giao thông</t>
  </si>
  <si>
    <t>Thi hành án hình sự và hỗ trợ tư pháp</t>
  </si>
  <si>
    <t>Tham mưu, chỉ huy công an nhân dân</t>
  </si>
  <si>
    <t>Phòng cháy chữa cháy và cứu nạn cứu hộ</t>
  </si>
  <si>
    <t>Hậu cần công an nhân dân</t>
  </si>
  <si>
    <t>Tình báo an ninh</t>
  </si>
  <si>
    <t>Chỉ huy tham mưu Lục quân</t>
  </si>
  <si>
    <t>Chỉ huy tham mưu Hải quân</t>
  </si>
  <si>
    <t>Chỉ huy tham mưu Không quân</t>
  </si>
  <si>
    <t>Chỉ huy tham mưu Phòng không</t>
  </si>
  <si>
    <t>Chỉ huy tham mưu Pháo binh</t>
  </si>
  <si>
    <t>Chỉ huy tham mưu Tăng - thiết giáp</t>
  </si>
  <si>
    <t>Chỉ huy tham mưu Đặc công</t>
  </si>
  <si>
    <t>Biên phòng</t>
  </si>
  <si>
    <t>Tình báo quân sự</t>
  </si>
  <si>
    <t>Hậu cần quân sự</t>
  </si>
  <si>
    <t>Chỉ huy tham mưu thông tin</t>
  </si>
  <si>
    <t>Quân sự cơ sở</t>
  </si>
  <si>
    <t>Chỉ huy, quản lý kỹ thuật</t>
  </si>
  <si>
    <t>Chỉ huy kỹ thuật Phòng không</t>
  </si>
  <si>
    <t>Chỉ huy kỹ thuật Tăng - thiết giáp</t>
  </si>
  <si>
    <t>Chỉ huy kỹ thuật Công binh</t>
  </si>
  <si>
    <t>Chỉ huy kỹ thuật Hóa học</t>
  </si>
  <si>
    <t>Trình sát kỹ thuật</t>
  </si>
  <si>
    <t>Chỉ huy kỹ thuật Hải quân</t>
  </si>
  <si>
    <t>An Ninh / Bảo Vệ</t>
  </si>
  <si>
    <t>Biên phiên dịch</t>
  </si>
  <si>
    <t>Quản lý chất lượng (QA/QC)</t>
  </si>
  <si>
    <t>Sản xuất / Vận hành sản xuất</t>
  </si>
  <si>
    <t>Phi chính phủ / Phi lợi nhuận</t>
  </si>
  <si>
    <t>Tổ chức sự kiện</t>
  </si>
  <si>
    <t>Xuất nhập khẩu</t>
  </si>
  <si>
    <t>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</si>
</sst>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Segoe UI"/>
      <family val="2"/>
    </font>
    <font>
      <i/>
      <sz val="11"/>
      <color theme="1"/>
      <name val="Calibri"/>
      <family val="2"/>
      <scheme val="minor"/>
    </font>
    <font>
      <b/>
      <i/>
      <sz val="11"/>
      <color theme="1"/>
      <name val="Calibri"/>
      <family val="2"/>
      <scheme val="minor"/>
    </font>
    <font>
      <b/>
      <sz val="28"/>
      <color rgb="FFFF3300"/>
      <name val="Calibri"/>
      <family val="2"/>
      <scheme val="minor"/>
    </font>
    <font>
      <b/>
      <i/>
      <sz val="11"/>
      <color theme="0"/>
      <name val="Calibri"/>
      <family val="2"/>
      <scheme val="minor"/>
    </font>
    <font>
      <sz val="11"/>
      <name val="Calibri"/>
      <family val="2"/>
      <scheme val="minor"/>
    </font>
    <font>
      <b/>
      <sz val="11"/>
      <name val="Calibri"/>
      <family val="2"/>
      <scheme val="minor"/>
    </font>
    <font>
      <sz val="11"/>
      <color rgb="FFCE261F"/>
      <name val="Calibri"/>
      <family val="2"/>
      <scheme val="minor"/>
    </font>
    <font>
      <sz val="11"/>
      <color rgb="FFFF3300"/>
      <name val="Calibri"/>
      <family val="2"/>
      <scheme val="minor"/>
    </font>
    <font>
      <u/>
      <sz val="11"/>
      <color theme="10"/>
      <name val="Segoe UI"/>
      <family val="2"/>
    </font>
    <font>
      <u/>
      <sz val="11"/>
      <color theme="10"/>
      <name val="Calibri"/>
      <family val="2"/>
      <scheme val="minor"/>
    </font>
    <font>
      <i/>
      <sz val="11"/>
      <name val="Calibri"/>
      <family val="2"/>
      <scheme val="minor"/>
    </font>
    <font>
      <b/>
      <sz val="10"/>
      <color theme="0"/>
      <name val="Segoe UI"/>
      <family val="2"/>
    </font>
    <font>
      <sz val="10"/>
      <color theme="0"/>
      <name val="Tahoma"/>
      <family val="2"/>
    </font>
    <font>
      <sz val="10"/>
      <color theme="1"/>
      <name val="Tahoma"/>
      <family val="2"/>
    </font>
    <font>
      <b/>
      <sz val="10"/>
      <color rgb="FFFFFFFF"/>
      <name val="Arial"/>
      <family val="2"/>
    </font>
    <font>
      <sz val="10"/>
      <color rgb="FF000000"/>
      <name val="Arial"/>
      <family val="2"/>
    </font>
    <font>
      <i/>
      <sz val="11"/>
      <color rgb="FFF39424"/>
      <name val="Calibri"/>
      <family val="2"/>
      <scheme val="minor"/>
    </font>
    <font>
      <b/>
      <sz val="28"/>
      <color rgb="FFF39424"/>
      <name val="Calibri"/>
      <family val="2"/>
      <scheme val="minor"/>
    </font>
    <font>
      <i/>
      <u/>
      <sz val="11"/>
      <color rgb="FFF39424"/>
      <name val="Calibri"/>
      <family val="2"/>
      <scheme val="minor"/>
    </font>
    <font>
      <b/>
      <sz val="11"/>
      <color rgb="FFF39424"/>
      <name val="Calibri"/>
      <family val="2"/>
      <scheme val="minor"/>
    </font>
    <font>
      <sz val="11"/>
      <color rgb="FFF39424"/>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3300"/>
        <bgColor indexed="64"/>
      </patternFill>
    </fill>
    <fill>
      <patternFill patternType="solid">
        <fgColor theme="0"/>
        <bgColor indexed="64"/>
      </patternFill>
    </fill>
    <fill>
      <patternFill patternType="solid">
        <fgColor theme="0"/>
        <bgColor theme="0"/>
      </patternFill>
    </fill>
    <fill>
      <patternFill patternType="solid">
        <fgColor rgb="FFF39424"/>
        <bgColor indexed="64"/>
      </patternFill>
    </fill>
  </fills>
  <borders count="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s>
  <cellStyleXfs count="4">
    <xf numFmtId="0" fontId="0" fillId="0" borderId="0"/>
    <xf numFmtId="0" fontId="6" fillId="0" borderId="0"/>
    <xf numFmtId="164" fontId="6" fillId="0" borderId="0" applyFont="0" applyFill="0" applyBorder="0" applyAlignment="0" applyProtection="0"/>
    <xf numFmtId="0" fontId="15" fillId="0" borderId="0" applyNumberFormat="0" applyFill="0" applyBorder="0" applyAlignment="0" applyProtection="0"/>
  </cellStyleXfs>
  <cellXfs count="115">
    <xf numFmtId="0" fontId="0" fillId="0" borderId="0" xfId="0"/>
    <xf numFmtId="0" fontId="5" fillId="0" borderId="0" xfId="1" applyFont="1" applyAlignment="1">
      <alignment vertical="center"/>
    </xf>
    <xf numFmtId="0" fontId="18" fillId="0" borderId="0" xfId="1" applyFont="1" applyAlignment="1">
      <alignment horizontal="center" vertical="center"/>
    </xf>
    <xf numFmtId="0" fontId="18" fillId="3" borderId="0" xfId="1" applyFont="1" applyFill="1" applyAlignment="1">
      <alignment horizontal="center" vertical="center"/>
    </xf>
    <xf numFmtId="0" fontId="19" fillId="3" borderId="0" xfId="1" applyFont="1" applyFill="1" applyAlignment="1">
      <alignment horizontal="center" vertical="center" wrapText="1"/>
    </xf>
    <xf numFmtId="0" fontId="19" fillId="0" borderId="0" xfId="1" applyFont="1" applyAlignment="1">
      <alignment horizontal="center" vertical="center" wrapText="1"/>
    </xf>
    <xf numFmtId="49" fontId="20" fillId="0" borderId="0" xfId="1" applyNumberFormat="1" applyFont="1" applyAlignment="1">
      <alignment horizontal="center" vertical="center" wrapText="1"/>
    </xf>
    <xf numFmtId="0" fontId="20" fillId="0" borderId="0" xfId="1" applyFont="1" applyAlignment="1">
      <alignment horizontal="center" vertical="center" wrapText="1"/>
    </xf>
    <xf numFmtId="0" fontId="20" fillId="0" borderId="0" xfId="1" applyFont="1"/>
    <xf numFmtId="1" fontId="5" fillId="0" borderId="0" xfId="1" quotePrefix="1" applyNumberFormat="1" applyFont="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xf>
    <xf numFmtId="0" fontId="20" fillId="0" borderId="0" xfId="2" applyNumberFormat="1" applyFont="1" applyFill="1" applyAlignment="1">
      <alignment horizontal="center" vertical="center" wrapText="1"/>
    </xf>
    <xf numFmtId="0" fontId="20" fillId="0" borderId="0" xfId="1" applyFont="1" applyAlignment="1">
      <alignment horizontal="lef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49" fontId="11" fillId="0" borderId="0" xfId="0" applyNumberFormat="1" applyFont="1" applyAlignment="1">
      <alignment vertical="center" wrapText="1"/>
    </xf>
    <xf numFmtId="49" fontId="11" fillId="0" borderId="0" xfId="0" applyNumberFormat="1" applyFont="1" applyAlignment="1">
      <alignment horizontal="center" vertical="center" wrapText="1"/>
    </xf>
    <xf numFmtId="0" fontId="1" fillId="5" borderId="0" xfId="0" applyFont="1" applyFill="1" applyAlignment="1">
      <alignment horizontal="center" vertical="center"/>
    </xf>
    <xf numFmtId="49" fontId="1" fillId="4" borderId="0" xfId="0" applyNumberFormat="1" applyFont="1" applyFill="1" applyAlignment="1">
      <alignment horizontal="center"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1" fillId="0" borderId="0" xfId="0"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center" wrapText="1"/>
    </xf>
    <xf numFmtId="49" fontId="17" fillId="0" borderId="0" xfId="0" applyNumberFormat="1" applyFont="1" applyAlignment="1">
      <alignment horizontal="center" vertical="center"/>
    </xf>
    <xf numFmtId="49" fontId="1" fillId="0" borderId="0" xfId="0" applyNumberFormat="1" applyFont="1" applyAlignment="1">
      <alignment vertical="center"/>
    </xf>
    <xf numFmtId="49" fontId="11" fillId="0" borderId="0" xfId="0" applyNumberFormat="1"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1" fillId="0" borderId="0" xfId="0" applyFont="1" applyAlignment="1">
      <alignment vertical="center" wrapText="1"/>
    </xf>
    <xf numFmtId="49" fontId="22" fillId="0" borderId="0" xfId="0" applyNumberFormat="1" applyFont="1" applyAlignment="1">
      <alignment horizontal="center" vertical="center" wrapText="1"/>
    </xf>
    <xf numFmtId="0" fontId="21" fillId="3" borderId="0" xfId="0" applyFont="1" applyFill="1" applyAlignment="1">
      <alignment horizontal="center" vertical="center" wrapText="1"/>
    </xf>
    <xf numFmtId="0" fontId="0" fillId="0" borderId="0" xfId="0" applyAlignment="1">
      <alignment wrapText="1"/>
    </xf>
    <xf numFmtId="0" fontId="22" fillId="0" borderId="0" xfId="0" quotePrefix="1" applyFont="1" applyAlignment="1">
      <alignment horizontal="center" vertical="center" wrapText="1"/>
    </xf>
    <xf numFmtId="0" fontId="0" fillId="0" borderId="0" xfId="0"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right" vertical="center"/>
    </xf>
    <xf numFmtId="0" fontId="23" fillId="0" borderId="0" xfId="0" applyFont="1" applyAlignment="1">
      <alignment vertical="center" wrapText="1"/>
    </xf>
    <xf numFmtId="0" fontId="24"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center" vertical="center"/>
    </xf>
    <xf numFmtId="0" fontId="8" fillId="0" borderId="0" xfId="0" applyFont="1" applyAlignment="1">
      <alignment vertical="center"/>
    </xf>
    <xf numFmtId="0" fontId="3" fillId="0" borderId="0" xfId="0" quotePrefix="1" applyFont="1" applyAlignment="1">
      <alignment vertical="center"/>
    </xf>
    <xf numFmtId="49" fontId="11" fillId="0" borderId="0" xfId="0" applyNumberFormat="1" applyFont="1" applyAlignment="1">
      <alignment horizontal="left" vertical="center"/>
    </xf>
    <xf numFmtId="49" fontId="12" fillId="0" borderId="0" xfId="0" applyNumberFormat="1" applyFont="1" applyAlignment="1">
      <alignment horizontal="left" vertical="center"/>
    </xf>
    <xf numFmtId="49" fontId="4" fillId="0" borderId="0" xfId="0" applyNumberFormat="1" applyFont="1" applyAlignment="1">
      <alignment vertical="center"/>
    </xf>
    <xf numFmtId="0" fontId="13" fillId="0" borderId="0" xfId="0" applyFont="1" applyAlignment="1">
      <alignment vertical="center"/>
    </xf>
    <xf numFmtId="0" fontId="2" fillId="6" borderId="0" xfId="0" applyFont="1" applyFill="1" applyAlignment="1">
      <alignment vertical="center"/>
    </xf>
    <xf numFmtId="0" fontId="4" fillId="6" borderId="0" xfId="0" applyFont="1" applyFill="1" applyAlignment="1">
      <alignment vertical="center"/>
    </xf>
    <xf numFmtId="49" fontId="12" fillId="0" borderId="0" xfId="0" applyNumberFormat="1" applyFont="1" applyAlignment="1">
      <alignment horizontal="left" vertical="center" wrapText="1"/>
    </xf>
    <xf numFmtId="0" fontId="11" fillId="0" borderId="0" xfId="0" quotePrefix="1" applyFont="1" applyAlignment="1">
      <alignment vertical="center"/>
    </xf>
    <xf numFmtId="0" fontId="12" fillId="4" borderId="0" xfId="0" applyFont="1" applyFill="1" applyAlignment="1">
      <alignment vertical="center"/>
    </xf>
    <xf numFmtId="0" fontId="1" fillId="4" borderId="0" xfId="0" applyFont="1" applyFill="1" applyAlignment="1">
      <alignment vertical="center"/>
    </xf>
    <xf numFmtId="0" fontId="12" fillId="0" borderId="0" xfId="0" applyFont="1" applyAlignment="1">
      <alignment vertical="center"/>
    </xf>
    <xf numFmtId="49" fontId="12"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6" borderId="0" xfId="0" applyFont="1" applyFill="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center" wrapText="1"/>
    </xf>
    <xf numFmtId="49" fontId="4" fillId="6" borderId="0" xfId="0" applyNumberFormat="1" applyFont="1" applyFill="1" applyAlignment="1">
      <alignment vertical="center" wrapText="1"/>
    </xf>
    <xf numFmtId="49" fontId="4" fillId="6" borderId="0" xfId="0" applyNumberFormat="1" applyFont="1" applyFill="1" applyAlignment="1">
      <alignment vertical="center"/>
    </xf>
    <xf numFmtId="49" fontId="11" fillId="0" borderId="0" xfId="0" applyNumberFormat="1" applyFont="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center" vertical="center" wrapText="1"/>
      <protection locked="0"/>
    </xf>
    <xf numFmtId="0" fontId="8"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49" fontId="17" fillId="0" borderId="1" xfId="0" applyNumberFormat="1" applyFont="1" applyBorder="1" applyAlignment="1" applyProtection="1">
      <alignment horizontal="center" vertical="center" wrapText="1"/>
      <protection locked="0"/>
    </xf>
    <xf numFmtId="49" fontId="17" fillId="0" borderId="2" xfId="0" applyNumberFormat="1" applyFont="1" applyBorder="1" applyAlignment="1" applyProtection="1">
      <alignment horizontal="center" vertical="center" wrapText="1"/>
      <protection locked="0"/>
    </xf>
    <xf numFmtId="49" fontId="17" fillId="0" borderId="3" xfId="0" applyNumberFormat="1"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11" fillId="0" borderId="5" xfId="0" applyFont="1" applyBorder="1" applyAlignment="1">
      <alignment horizontal="center" vertical="center"/>
    </xf>
    <xf numFmtId="49" fontId="11" fillId="0" borderId="1"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49" fontId="0" fillId="0" borderId="0" xfId="0" applyNumberFormat="1" applyAlignment="1">
      <alignment horizontal="left" vertical="center" wrapText="1"/>
    </xf>
    <xf numFmtId="49" fontId="1" fillId="0" borderId="0" xfId="0" applyNumberFormat="1" applyFont="1" applyAlignment="1">
      <alignment horizontal="left" vertical="center" wrapText="1"/>
    </xf>
    <xf numFmtId="49" fontId="11" fillId="0" borderId="1" xfId="0" quotePrefix="1" applyNumberFormat="1" applyFont="1" applyBorder="1" applyAlignment="1" applyProtection="1">
      <alignment horizontal="left" vertical="center" wrapText="1"/>
      <protection locked="0"/>
    </xf>
    <xf numFmtId="49" fontId="11" fillId="0" borderId="2" xfId="0" quotePrefix="1" applyNumberFormat="1" applyFont="1" applyBorder="1" applyAlignment="1" applyProtection="1">
      <alignment horizontal="left" vertical="center" wrapText="1"/>
      <protection locked="0"/>
    </xf>
    <xf numFmtId="49" fontId="11" fillId="0" borderId="3" xfId="0" quotePrefix="1" applyNumberFormat="1" applyFont="1" applyBorder="1" applyAlignment="1" applyProtection="1">
      <alignment horizontal="left" vertical="center" wrapText="1"/>
      <protection locked="0"/>
    </xf>
    <xf numFmtId="49" fontId="16" fillId="0" borderId="1" xfId="3" applyNumberFormat="1" applyFont="1" applyFill="1" applyBorder="1" applyAlignment="1" applyProtection="1">
      <alignment horizontal="left" vertical="center" wrapText="1"/>
      <protection locked="0"/>
    </xf>
    <xf numFmtId="49" fontId="16" fillId="0" borderId="2" xfId="3" applyNumberFormat="1" applyFont="1" applyFill="1" applyBorder="1" applyAlignment="1" applyProtection="1">
      <alignment horizontal="left" vertical="center" wrapText="1"/>
      <protection locked="0"/>
    </xf>
    <xf numFmtId="49" fontId="16" fillId="0" borderId="3" xfId="3" applyNumberFormat="1" applyFont="1" applyFill="1" applyBorder="1" applyAlignment="1" applyProtection="1">
      <alignment horizontal="left" vertical="center" wrapText="1"/>
      <protection locked="0"/>
    </xf>
    <xf numFmtId="165" fontId="11" fillId="0" borderId="1" xfId="2" applyNumberFormat="1" applyFont="1" applyFill="1" applyBorder="1" applyAlignment="1" applyProtection="1">
      <alignment horizontal="center" vertical="center" wrapText="1"/>
      <protection locked="0"/>
    </xf>
    <xf numFmtId="165" fontId="11" fillId="0" borderId="2" xfId="2" applyNumberFormat="1" applyFont="1" applyFill="1" applyBorder="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2" fillId="6" borderId="0" xfId="0" applyFont="1" applyFill="1" applyAlignment="1">
      <alignment horizontal="center" vertical="center"/>
    </xf>
    <xf numFmtId="0" fontId="2" fillId="6" borderId="0" xfId="0" applyFont="1" applyFill="1" applyAlignment="1">
      <alignment horizontal="center" vertical="center" wrapText="1"/>
    </xf>
    <xf numFmtId="49" fontId="2" fillId="6" borderId="0" xfId="0" applyNumberFormat="1" applyFont="1" applyFill="1" applyAlignment="1">
      <alignment horizontal="center" vertical="center"/>
    </xf>
    <xf numFmtId="0" fontId="11" fillId="0" borderId="0" xfId="0" applyFont="1" applyAlignment="1">
      <alignment horizontal="center" vertical="center" wrapText="1"/>
    </xf>
    <xf numFmtId="0" fontId="11" fillId="0" borderId="4" xfId="0"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0" fillId="6" borderId="0" xfId="0" quotePrefix="1" applyFont="1" applyFill="1" applyAlignment="1">
      <alignment horizontal="left" vertical="center" wrapText="1"/>
    </xf>
    <xf numFmtId="0" fontId="10" fillId="6" borderId="0" xfId="0" applyFont="1" applyFill="1" applyAlignment="1">
      <alignment horizontal="left" vertical="center"/>
    </xf>
    <xf numFmtId="49" fontId="11" fillId="0" borderId="6"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8" xfId="0" applyNumberFormat="1" applyFont="1" applyBorder="1" applyAlignment="1" applyProtection="1">
      <alignment horizontal="left" vertical="center" wrapText="1"/>
      <protection locked="0"/>
    </xf>
  </cellXfs>
  <cellStyles count="4">
    <cellStyle name="Comma 2" xfId="2" xr:uid="{00000000-0005-0000-0000-000000000000}"/>
    <cellStyle name="Hyperlink" xfId="3" builtinId="8"/>
    <cellStyle name="Normal" xfId="0" builtinId="0"/>
    <cellStyle name="Normal 2" xfId="1" xr:uid="{00000000-0005-0000-0000-000003000000}"/>
  </cellStyles>
  <dxfs count="205">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0"/>
    </dxf>
    <dxf>
      <font>
        <b/>
        <i val="0"/>
        <strike val="0"/>
        <condense val="0"/>
        <extend val="0"/>
        <outline val="0"/>
        <shadow val="0"/>
        <u val="none"/>
        <vertAlign val="baseline"/>
        <sz val="10"/>
        <color rgb="FFFFFFFF"/>
        <name val="Arial"/>
        <scheme val="none"/>
      </font>
      <fill>
        <patternFill patternType="solid">
          <fgColor indexed="64"/>
          <bgColor rgb="FFFF3300"/>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0"/>
        <name val="Tahoma"/>
        <scheme val="none"/>
      </font>
      <fill>
        <patternFill patternType="solid">
          <fgColor indexed="64"/>
          <bgColor rgb="FFFF3300"/>
        </patternFill>
      </fill>
      <alignment horizontal="center" vertical="center" textRotation="0" wrapText="1" indent="0" justifyLastLine="0" shrinkToFit="0" readingOrder="0"/>
    </dxf>
  </dxfs>
  <tableStyles count="0" defaultTableStyle="TableStyleMedium2" defaultPivotStyle="PivotStyleLight16"/>
  <colors>
    <mruColors>
      <color rgb="FFF3942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116313</xdr:colOff>
      <xdr:row>0</xdr:row>
      <xdr:rowOff>499906</xdr:rowOff>
    </xdr:from>
    <xdr:to>
      <xdr:col>8</xdr:col>
      <xdr:colOff>87535</xdr:colOff>
      <xdr:row>3</xdr:row>
      <xdr:rowOff>136525</xdr:rowOff>
    </xdr:to>
    <xdr:pic>
      <xdr:nvPicPr>
        <xdr:cNvPr id="2" name="Picture 1">
          <a:extLst>
            <a:ext uri="{FF2B5EF4-FFF2-40B4-BE49-F238E27FC236}">
              <a16:creationId xmlns:a16="http://schemas.microsoft.com/office/drawing/2014/main" id="{EF769C7F-EB75-492A-AFD1-1497AF5ACF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2213" y="499906"/>
          <a:ext cx="1469822" cy="5192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ichngang" displayName="trichngang" ref="A1:FV2" totalsRowShown="0" headerRowDxfId="204" dataDxfId="203">
  <autoFilter ref="A1:FV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autoFilter>
  <tableColumns count="178">
    <tableColumn id="1" xr3:uid="{00000000-0010-0000-0000-000001000000}" name="Vị trị ứng tuyển (Ưu tiên 1)" dataDxfId="202">
      <calculatedColumnFormula>+'Thong tin ung vien'!$N$14</calculatedColumnFormula>
    </tableColumn>
    <tableColumn id="2" xr3:uid="{00000000-0010-0000-0000-000002000000}" name="Vị trị ứng tuyển (Ưu tiên 2)" dataDxfId="201">
      <calculatedColumnFormula>+'Thong tin ung vien'!$N$16</calculatedColumnFormula>
    </tableColumn>
    <tableColumn id="3" xr3:uid="{00000000-0010-0000-0000-000003000000}" name="Vị trị ứng tuyển (Ưu tiên 3)" dataDxfId="200">
      <calculatedColumnFormula>+'Thong tin ung vien'!#REF!</calculatedColumnFormula>
    </tableColumn>
    <tableColumn id="4" xr3:uid="{00000000-0010-0000-0000-000004000000}" name="Ngành nghề công việc mong muốn" dataDxfId="199">
      <calculatedColumnFormula>+'Thong tin ung vien'!#REF!</calculatedColumnFormula>
    </tableColumn>
    <tableColumn id="28" xr3:uid="{00000000-0010-0000-0000-00001C000000}" name="Trang mạng xã hội cá nhân" dataDxfId="198" dataCellStyle="Normal 2">
      <calculatedColumnFormula>+'Thong tin ung vien'!#REF!</calculatedColumnFormula>
    </tableColumn>
    <tableColumn id="24" xr3:uid="{00000000-0010-0000-0000-000018000000}" name="Nguồn" dataDxfId="197">
      <calculatedColumnFormula>+'Thong tin ung vien'!$N$18</calculatedColumnFormula>
    </tableColumn>
    <tableColumn id="23" xr3:uid="{00000000-0010-0000-0000-000017000000}" name="Nguồn khác" dataDxfId="196">
      <calculatedColumnFormula>+'Thong tin ung vien'!$N$22</calculatedColumnFormula>
    </tableColumn>
    <tableColumn id="5" xr3:uid="{00000000-0010-0000-0000-000005000000}" name="Địa điểm làm việc mong muốn" dataDxfId="195">
      <calculatedColumnFormula>+'Thong tin ung vien'!$AE$18</calculatedColumnFormula>
    </tableColumn>
    <tableColumn id="6" xr3:uid="{00000000-0010-0000-0000-000006000000}" name="Thu nhập mong muốn" dataDxfId="194">
      <calculatedColumnFormula>+'Thong tin ung vien'!$AC$22</calculatedColumnFormula>
    </tableColumn>
    <tableColumn id="7" xr3:uid="{00000000-0010-0000-0000-000007000000}" name="Họ và tên ứng viên" dataDxfId="193">
      <calculatedColumnFormula>+'Thong tin ung vien'!$I$26</calculatedColumnFormula>
    </tableColumn>
    <tableColumn id="8" xr3:uid="{00000000-0010-0000-0000-000008000000}" name="Ngày sinh ứng viên" dataDxfId="192">
      <calculatedColumnFormula>+'Thong tin ung vien'!$I$28&amp;"/"&amp;'Thong tin ung vien'!$L$28&amp;"/"&amp;'Thong tin ung vien'!$O$28</calculatedColumnFormula>
    </tableColumn>
    <tableColumn id="9" xr3:uid="{00000000-0010-0000-0000-000009000000}" name="Nơi sinh" dataDxfId="191">
      <calculatedColumnFormula>+'Thong tin ung vien'!$I$30</calculatedColumnFormula>
    </tableColumn>
    <tableColumn id="10" xr3:uid="{00000000-0010-0000-0000-00000A000000}" name="Giới tính" dataDxfId="190">
      <calculatedColumnFormula>+'Thong tin ung vien'!$I$32</calculatedColumnFormula>
    </tableColumn>
    <tableColumn id="11" xr3:uid="{00000000-0010-0000-0000-00000B000000}" name="Số CMTND" dataDxfId="189">
      <calculatedColumnFormula>+'Thong tin ung vien'!#REF!</calculatedColumnFormula>
    </tableColumn>
    <tableColumn id="12" xr3:uid="{00000000-0010-0000-0000-00000C000000}" name="Ngày cấp" dataDxfId="188">
      <calculatedColumnFormula>+'Thong tin ung vien'!#REF!&amp;"/"&amp;'Thong tin ung vien'!#REF!&amp;"/"&amp;'Thong tin ung vien'!#REF!</calculatedColumnFormula>
    </tableColumn>
    <tableColumn id="13" xr3:uid="{00000000-0010-0000-0000-00000D000000}" name=" Nơi cấp" dataDxfId="187">
      <calculatedColumnFormula>+'Thong tin ung vien'!#REF!</calculatedColumnFormula>
    </tableColumn>
    <tableColumn id="14" xr3:uid="{00000000-0010-0000-0000-00000E000000}" name="Điện thoại di động" dataDxfId="186">
      <calculatedColumnFormula>+'Thong tin ung vien'!#REF!</calculatedColumnFormula>
    </tableColumn>
    <tableColumn id="15" xr3:uid="{00000000-0010-0000-0000-00000F000000}" name="Điện thoại cố định" dataDxfId="185">
      <calculatedColumnFormula>+'Thong tin ung vien'!#REF!</calculatedColumnFormula>
    </tableColumn>
    <tableColumn id="16" xr3:uid="{00000000-0010-0000-0000-000010000000}" name="Email" dataDxfId="184">
      <calculatedColumnFormula>+'Thong tin ung vien'!#REF!</calculatedColumnFormula>
    </tableColumn>
    <tableColumn id="17" xr3:uid="{00000000-0010-0000-0000-000011000000}" name="Tình trạng hôn nhân" dataDxfId="183">
      <calculatedColumnFormula>'Thong tin ung vien'!#REF!</calculatedColumnFormula>
    </tableColumn>
    <tableColumn id="18" xr3:uid="{00000000-0010-0000-0000-000012000000}" name=" Dân tộc" dataDxfId="182">
      <calculatedColumnFormula>+'Thong tin ung vien'!$AA$26</calculatedColumnFormula>
    </tableColumn>
    <tableColumn id="19" xr3:uid="{00000000-0010-0000-0000-000013000000}" name="Tôn giáo" dataDxfId="181">
      <calculatedColumnFormula>+'Thong tin ung vien'!$AA$28</calculatedColumnFormula>
    </tableColumn>
    <tableColumn id="20" xr3:uid="{00000000-0010-0000-0000-000014000000}" name="Chiều cao" dataDxfId="180">
      <calculatedColumnFormula>+'Thong tin ung vien'!$AA$30&amp;" cm"</calculatedColumnFormula>
    </tableColumn>
    <tableColumn id="21" xr3:uid="{00000000-0010-0000-0000-000015000000}" name="Cân nặng" dataDxfId="179">
      <calculatedColumnFormula>+'Thong tin ung vien'!$AF$30&amp;" kg"</calculatedColumnFormula>
    </tableColumn>
    <tableColumn id="22" xr3:uid="{00000000-0010-0000-0000-000016000000}" name="Hộ khẩu thường trú" dataDxfId="178">
      <calculatedColumnFormula>+'Thong tin ung vien'!$AA$32&amp;", "&amp;'Thong tin ung vien'!#REF!&amp;", "&amp;'Thong tin ung vien'!#REF!&amp;", "&amp;'Thong tin ung vien'!#REF!</calculatedColumnFormula>
    </tableColumn>
    <tableColumn id="26" xr3:uid="{00000000-0010-0000-0000-00001A000000}" name="Nơi ở hiện tại" dataDxfId="177">
      <calculatedColumnFormula>+'Thong tin ung vien'!#REF!&amp;", "&amp;'Thong tin ung vien'!#REF!&amp;", "&amp;'Thong tin ung vien'!#REF!&amp;", "&amp;'Thong tin ung vien'!#REF!</calculatedColumnFormula>
    </tableColumn>
    <tableColumn id="30" xr3:uid="{00000000-0010-0000-0000-00001E000000}" name="Thời gian học vấn 1" dataDxfId="176">
      <calculatedColumnFormula>+'Thong tin ung vien'!$E$73&amp;" - "&amp;'Thong tin ung vien'!$I$73</calculatedColumnFormula>
    </tableColumn>
    <tableColumn id="32" xr3:uid="{00000000-0010-0000-0000-000020000000}" name="Tên trường " dataDxfId="175"/>
    <tableColumn id="33" xr3:uid="{00000000-0010-0000-0000-000021000000}" name="Chuyên ngành 1" dataDxfId="174"/>
    <tableColumn id="34" xr3:uid="{00000000-0010-0000-0000-000022000000}" name="Loại hình đào tạo 1" dataDxfId="173"/>
    <tableColumn id="35" xr3:uid="{00000000-0010-0000-0000-000023000000}" name="Hệ đào tạo 1" dataDxfId="172"/>
    <tableColumn id="36" xr3:uid="{00000000-0010-0000-0000-000024000000}" name="Xếp loại/hạng 1" dataDxfId="171"/>
    <tableColumn id="37" xr3:uid="{00000000-0010-0000-0000-000025000000}" name="Thời gian học vấn 2" dataDxfId="170"/>
    <tableColumn id="39" xr3:uid="{00000000-0010-0000-0000-000027000000}" name="Tên trường 2" dataDxfId="169"/>
    <tableColumn id="40" xr3:uid="{00000000-0010-0000-0000-000028000000}" name="Chuyên ngành 2" dataDxfId="168"/>
    <tableColumn id="41" xr3:uid="{00000000-0010-0000-0000-000029000000}" name="Loại hình đào tạo 2" dataDxfId="167"/>
    <tableColumn id="42" xr3:uid="{00000000-0010-0000-0000-00002A000000}" name="Hệ đào tạo 2" dataDxfId="166"/>
    <tableColumn id="43" xr3:uid="{00000000-0010-0000-0000-00002B000000}" name="Xếp loại/hạng 2" dataDxfId="165"/>
    <tableColumn id="44" xr3:uid="{00000000-0010-0000-0000-00002C000000}" name="Thời gian học vấn 3" dataDxfId="164"/>
    <tableColumn id="46" xr3:uid="{00000000-0010-0000-0000-00002E000000}" name="Tên trường 3" dataDxfId="163"/>
    <tableColumn id="47" xr3:uid="{00000000-0010-0000-0000-00002F000000}" name="Chuyên ngành 3" dataDxfId="162"/>
    <tableColumn id="48" xr3:uid="{00000000-0010-0000-0000-000030000000}" name="Loại hình đào tạo 3" dataDxfId="161"/>
    <tableColumn id="49" xr3:uid="{00000000-0010-0000-0000-000031000000}" name="Hệ đào tạo 3" dataDxfId="160"/>
    <tableColumn id="50" xr3:uid="{00000000-0010-0000-0000-000032000000}" name="Xếp loại/hạng 3" dataDxfId="159"/>
    <tableColumn id="51" xr3:uid="{00000000-0010-0000-0000-000033000000}" name="Thời gian khóa đào tạo khác 1" dataDxfId="158"/>
    <tableColumn id="53" xr3:uid="{00000000-0010-0000-0000-000035000000}" name="Tên khóa học/Chứng chỉ 1" dataDxfId="157"/>
    <tableColumn id="54" xr3:uid="{00000000-0010-0000-0000-000036000000}" name="Trường đào tạo/Nơi cấp 1" dataDxfId="156"/>
    <tableColumn id="55" xr3:uid="{00000000-0010-0000-0000-000037000000}" name="Thời gian khóa đào tạo khác 2" dataDxfId="155"/>
    <tableColumn id="57" xr3:uid="{00000000-0010-0000-0000-000039000000}" name="Tên khóa học/Chứng chỉ 2" dataDxfId="154"/>
    <tableColumn id="58" xr3:uid="{00000000-0010-0000-0000-00003A000000}" name="Trường đào tạo/Nơi cấp 2" dataDxfId="153"/>
    <tableColumn id="59" xr3:uid="{00000000-0010-0000-0000-00003B000000}" name="Thời gian khóa đào tạo khác 3" dataDxfId="152"/>
    <tableColumn id="61" xr3:uid="{00000000-0010-0000-0000-00003D000000}" name="Tên khóa học/Chứng chỉ 3" dataDxfId="151"/>
    <tableColumn id="62" xr3:uid="{00000000-0010-0000-0000-00003E000000}" name="Trường đào tạo/Nơi cấp 3" dataDxfId="150"/>
    <tableColumn id="63" xr3:uid="{00000000-0010-0000-0000-00003F000000}" name="Thời gian khóa đào tạo khác 4" dataDxfId="149"/>
    <tableColumn id="65" xr3:uid="{00000000-0010-0000-0000-000041000000}" name="Tên khóa học/Chứng chỉ 4" dataDxfId="148"/>
    <tableColumn id="66" xr3:uid="{00000000-0010-0000-0000-000042000000}" name="Trường đào tạo/Nơi cấp 4" dataDxfId="147"/>
    <tableColumn id="67" xr3:uid="{00000000-0010-0000-0000-000043000000}" name="Thời gian khóa đào tạo khác 5" dataDxfId="146"/>
    <tableColumn id="69" xr3:uid="{00000000-0010-0000-0000-000045000000}" name="Tên khóa học/Chứng chỉ 5" dataDxfId="145"/>
    <tableColumn id="70" xr3:uid="{00000000-0010-0000-0000-000046000000}" name="Trường đào tạo/Nơi cấp 5" dataDxfId="144"/>
    <tableColumn id="71" xr3:uid="{00000000-0010-0000-0000-000047000000}" name="Thời gian thành tích đạt được 1" dataDxfId="143"/>
    <tableColumn id="73" xr3:uid="{00000000-0010-0000-0000-000049000000}" name="Thành tích 1" dataDxfId="142"/>
    <tableColumn id="74" xr3:uid="{00000000-0010-0000-0000-00004A000000}" name="Trường đào tạo/Nơi công nhận 1" dataDxfId="141"/>
    <tableColumn id="75" xr3:uid="{00000000-0010-0000-0000-00004B000000}" name="Thời gian thành tích đạt được 2" dataDxfId="140"/>
    <tableColumn id="77" xr3:uid="{00000000-0010-0000-0000-00004D000000}" name="Thành tích 2" dataDxfId="139"/>
    <tableColumn id="78" xr3:uid="{00000000-0010-0000-0000-00004E000000}" name="Trường đào tạo/Nơi công nhận 2" dataDxfId="138"/>
    <tableColumn id="79" xr3:uid="{00000000-0010-0000-0000-00004F000000}" name="Thời gian thành tích đạt được 3" dataDxfId="137"/>
    <tableColumn id="81" xr3:uid="{00000000-0010-0000-0000-000051000000}" name="Thành tích 3" dataDxfId="136"/>
    <tableColumn id="82" xr3:uid="{00000000-0010-0000-0000-000052000000}" name="Trường đào tạo/Nơi công nhận 3" dataDxfId="135"/>
    <tableColumn id="83" xr3:uid="{00000000-0010-0000-0000-000053000000}" name="Thời gian thành tích đạt được 4" dataDxfId="134"/>
    <tableColumn id="85" xr3:uid="{00000000-0010-0000-0000-000055000000}" name="Thành tích 4" dataDxfId="133"/>
    <tableColumn id="86" xr3:uid="{00000000-0010-0000-0000-000056000000}" name="Trường đào tạo/Nơi công nhận 4" dataDxfId="132"/>
    <tableColumn id="87" xr3:uid="{00000000-0010-0000-0000-000057000000}" name="Thời gian thành tích đạt được 5" dataDxfId="131"/>
    <tableColumn id="89" xr3:uid="{00000000-0010-0000-0000-000059000000}" name="Thành tích 5" dataDxfId="130"/>
    <tableColumn id="90" xr3:uid="{00000000-0010-0000-0000-00005A000000}" name="Trường đào tạo/Nơi công nhận 5" dataDxfId="129"/>
    <tableColumn id="91" xr3:uid="{00000000-0010-0000-0000-00005B000000}" name="Số năm kinh nghiệm trong lĩnh vực ngân hàng" dataDxfId="128"/>
    <tableColumn id="92" xr3:uid="{00000000-0010-0000-0000-00005C000000}" name="Số năm kinh nghiệm trong lĩnh vực khác" dataDxfId="127"/>
    <tableColumn id="93" xr3:uid="{00000000-0010-0000-0000-00005D000000}" name=" Tên nơi làm việc gần đây nhất 1" dataDxfId="126"/>
    <tableColumn id="94" xr3:uid="{00000000-0010-0000-0000-00005E000000}" name="Thời gian nơi làm việc 1" dataDxfId="125"/>
    <tableColumn id="96" xr3:uid="{00000000-0010-0000-0000-000060000000}" name="Vị trí làm việc 1" dataDxfId="124"/>
    <tableColumn id="97" xr3:uid="{00000000-0010-0000-0000-000061000000}" name="Địa chỉ làm việc 1" dataDxfId="123"/>
    <tableColumn id="98" xr3:uid="{00000000-0010-0000-0000-000062000000}" name="Mô tả công việc 1" dataDxfId="122"/>
    <tableColumn id="99" xr3:uid="{00000000-0010-0000-0000-000063000000}" name="Mức lương 1" dataDxfId="121"/>
    <tableColumn id="100" xr3:uid="{00000000-0010-0000-0000-000064000000}" name=" Tên nơi làm việc gần đây nhất 2" dataDxfId="120"/>
    <tableColumn id="101" xr3:uid="{00000000-0010-0000-0000-000065000000}" name="Thời gian nơi làm việc 2" dataDxfId="119"/>
    <tableColumn id="103" xr3:uid="{00000000-0010-0000-0000-000067000000}" name="Vị trí làm việc 2" dataDxfId="118"/>
    <tableColumn id="104" xr3:uid="{00000000-0010-0000-0000-000068000000}" name="Địa chỉ làm việc 2" dataDxfId="117"/>
    <tableColumn id="105" xr3:uid="{00000000-0010-0000-0000-000069000000}" name="Mô tả công việc 2" dataDxfId="116"/>
    <tableColumn id="106" xr3:uid="{00000000-0010-0000-0000-00006A000000}" name="Mức lương 2" dataDxfId="115"/>
    <tableColumn id="107" xr3:uid="{00000000-0010-0000-0000-00006B000000}" name=" Tên nơi làm việc gần đây nhất 3" dataDxfId="114"/>
    <tableColumn id="108" xr3:uid="{00000000-0010-0000-0000-00006C000000}" name="Thời gian nơi làm việc 3" dataDxfId="113"/>
    <tableColumn id="110" xr3:uid="{00000000-0010-0000-0000-00006E000000}" name="Vị trí làm việc 3" dataDxfId="112"/>
    <tableColumn id="111" xr3:uid="{00000000-0010-0000-0000-00006F000000}" name="Địa chỉ làm việc 3" dataDxfId="111"/>
    <tableColumn id="112" xr3:uid="{00000000-0010-0000-0000-000070000000}" name="Mô tả công việc 3" dataDxfId="110"/>
    <tableColumn id="113" xr3:uid="{00000000-0010-0000-0000-000071000000}" name="Mức lương 3" dataDxfId="109"/>
    <tableColumn id="114" xr3:uid="{00000000-0010-0000-0000-000072000000}" name=" Tên nơi làm việc gần đây nhất 4" dataDxfId="108"/>
    <tableColumn id="115" xr3:uid="{00000000-0010-0000-0000-000073000000}" name="Thời gian nơi làm việc 4" dataDxfId="107"/>
    <tableColumn id="117" xr3:uid="{00000000-0010-0000-0000-000075000000}" name="Vị trí làm việc 4" dataDxfId="106"/>
    <tableColumn id="118" xr3:uid="{00000000-0010-0000-0000-000076000000}" name="Địa chỉ làm việc 4" dataDxfId="105"/>
    <tableColumn id="119" xr3:uid="{00000000-0010-0000-0000-000077000000}" name="Mô tả công việc 4" dataDxfId="104"/>
    <tableColumn id="120" xr3:uid="{00000000-0010-0000-0000-000078000000}" name="Mức lương 4" dataDxfId="103"/>
    <tableColumn id="121" xr3:uid="{00000000-0010-0000-0000-000079000000}" name=" Tên nơi làm việc gần đây nhất 5" dataDxfId="102"/>
    <tableColumn id="122" xr3:uid="{00000000-0010-0000-0000-00007A000000}" name="Thời gian nơi làm việc 5" dataDxfId="101"/>
    <tableColumn id="124" xr3:uid="{00000000-0010-0000-0000-00007C000000}" name="Vị trí làm việc 5" dataDxfId="100"/>
    <tableColumn id="125" xr3:uid="{00000000-0010-0000-0000-00007D000000}" name="Địa chỉ làm việc 5" dataDxfId="99"/>
    <tableColumn id="126" xr3:uid="{00000000-0010-0000-0000-00007E000000}" name="Mô tả công việc 5" dataDxfId="98"/>
    <tableColumn id="127" xr3:uid="{00000000-0010-0000-0000-00007F000000}" name="Mức lương 5" dataDxfId="97"/>
    <tableColumn id="128" xr3:uid="{00000000-0010-0000-0000-000080000000}" name="Kỹ năng đặc biệt" dataDxfId="96"/>
    <tableColumn id="129" xr3:uid="{00000000-0010-0000-0000-000081000000}" name="Kê hoạch nghề nghiệp" dataDxfId="95"/>
    <tableColumn id="130" xr3:uid="{00000000-0010-0000-0000-000082000000}" name="Khen thưởng kỷ luật" dataDxfId="94"/>
    <tableColumn id="131" xr3:uid="{00000000-0010-0000-0000-000083000000}" name="Họ và tên người thân 1" dataDxfId="93"/>
    <tableColumn id="132" xr3:uid="{00000000-0010-0000-0000-000084000000}" name="Quan hệ 1" dataDxfId="92"/>
    <tableColumn id="133" xr3:uid="{00000000-0010-0000-0000-000085000000}" name="Năm sinh 1" dataDxfId="91"/>
    <tableColumn id="134" xr3:uid="{00000000-0010-0000-0000-000086000000}" name="Nghề nghiệp 1" dataDxfId="90"/>
    <tableColumn id="135" xr3:uid="{00000000-0010-0000-0000-000087000000}" name="Điện thoại 1" dataDxfId="89"/>
    <tableColumn id="136" xr3:uid="{00000000-0010-0000-0000-000088000000}" name="Địa chỉ 1" dataDxfId="88"/>
    <tableColumn id="137" xr3:uid="{00000000-0010-0000-0000-000089000000}" name="Họ và tên người thân 2" dataDxfId="87"/>
    <tableColumn id="138" xr3:uid="{00000000-0010-0000-0000-00008A000000}" name="Quan hệ 2" dataDxfId="86"/>
    <tableColumn id="139" xr3:uid="{00000000-0010-0000-0000-00008B000000}" name="Năm sinh 2" dataDxfId="85"/>
    <tableColumn id="140" xr3:uid="{00000000-0010-0000-0000-00008C000000}" name="Nghề nghiệp 2" dataDxfId="84"/>
    <tableColumn id="141" xr3:uid="{00000000-0010-0000-0000-00008D000000}" name="Điện thoại 2" dataDxfId="83"/>
    <tableColumn id="142" xr3:uid="{00000000-0010-0000-0000-00008E000000}" name="Địa chỉ 2" dataDxfId="82"/>
    <tableColumn id="143" xr3:uid="{00000000-0010-0000-0000-00008F000000}" name="Họ và tên người thân 3" dataDxfId="81"/>
    <tableColumn id="144" xr3:uid="{00000000-0010-0000-0000-000090000000}" name="Quan hệ 3" dataDxfId="80"/>
    <tableColumn id="145" xr3:uid="{00000000-0010-0000-0000-000091000000}" name="Năm sinh 3" dataDxfId="79"/>
    <tableColumn id="146" xr3:uid="{00000000-0010-0000-0000-000092000000}" name="Nghề nghiệp 3" dataDxfId="78"/>
    <tableColumn id="147" xr3:uid="{00000000-0010-0000-0000-000093000000}" name="Điện thoại 3" dataDxfId="77"/>
    <tableColumn id="148" xr3:uid="{00000000-0010-0000-0000-000094000000}" name="Địa chỉ 3" dataDxfId="76"/>
    <tableColumn id="149" xr3:uid="{00000000-0010-0000-0000-000095000000}" name="Họ và tên người thân 4" dataDxfId="75"/>
    <tableColumn id="150" xr3:uid="{00000000-0010-0000-0000-000096000000}" name="Quan hệ 4" dataDxfId="74"/>
    <tableColumn id="151" xr3:uid="{00000000-0010-0000-0000-000097000000}" name="Năm sinh 4" dataDxfId="73"/>
    <tableColumn id="152" xr3:uid="{00000000-0010-0000-0000-000098000000}" name="Nghề nghiệp 4" dataDxfId="72"/>
    <tableColumn id="153" xr3:uid="{00000000-0010-0000-0000-000099000000}" name="Điện thoại 4" dataDxfId="71"/>
    <tableColumn id="154" xr3:uid="{00000000-0010-0000-0000-00009A000000}" name="Địa chỉ 4" dataDxfId="70"/>
    <tableColumn id="155" xr3:uid="{00000000-0010-0000-0000-00009B000000}" name="Họ và tên người thân 5" dataDxfId="69"/>
    <tableColumn id="156" xr3:uid="{00000000-0010-0000-0000-00009C000000}" name="Quan hệ 5" dataDxfId="68"/>
    <tableColumn id="157" xr3:uid="{00000000-0010-0000-0000-00009D000000}" name="Năm sinh 5" dataDxfId="67"/>
    <tableColumn id="158" xr3:uid="{00000000-0010-0000-0000-00009E000000}" name="Nghề nghiệp 5" dataDxfId="66"/>
    <tableColumn id="159" xr3:uid="{00000000-0010-0000-0000-00009F000000}" name="Điện thoại 5" dataDxfId="65"/>
    <tableColumn id="160" xr3:uid="{00000000-0010-0000-0000-0000A0000000}" name="Địa chỉ 5" dataDxfId="64"/>
    <tableColumn id="161" xr3:uid="{00000000-0010-0000-0000-0000A1000000}" name="Họ và tên người thân 6" dataDxfId="63"/>
    <tableColumn id="162" xr3:uid="{00000000-0010-0000-0000-0000A2000000}" name="Quan hệ 6" dataDxfId="62"/>
    <tableColumn id="163" xr3:uid="{00000000-0010-0000-0000-0000A3000000}" name="Năm sinh 6" dataDxfId="61"/>
    <tableColumn id="164" xr3:uid="{00000000-0010-0000-0000-0000A4000000}" name="Nghề nghiệp 6" dataDxfId="60"/>
    <tableColumn id="165" xr3:uid="{00000000-0010-0000-0000-0000A5000000}" name="Điện thoại 6" dataDxfId="59"/>
    <tableColumn id="166" xr3:uid="{00000000-0010-0000-0000-0000A6000000}" name="Địa chỉ 6" dataDxfId="58"/>
    <tableColumn id="167" xr3:uid="{00000000-0010-0000-0000-0000A7000000}" name="Họ và tên người thân 7" dataDxfId="57"/>
    <tableColumn id="168" xr3:uid="{00000000-0010-0000-0000-0000A8000000}" name="Quan hệ 7" dataDxfId="56"/>
    <tableColumn id="169" xr3:uid="{00000000-0010-0000-0000-0000A9000000}" name="Năm sinh 7" dataDxfId="55"/>
    <tableColumn id="170" xr3:uid="{00000000-0010-0000-0000-0000AA000000}" name="Nghề nghiệp 7" dataDxfId="54"/>
    <tableColumn id="171" xr3:uid="{00000000-0010-0000-0000-0000AB000000}" name="Điện thoại 7" dataDxfId="53"/>
    <tableColumn id="172" xr3:uid="{00000000-0010-0000-0000-0000AC000000}" name="Địa chỉ 7" dataDxfId="52"/>
    <tableColumn id="173" xr3:uid="{00000000-0010-0000-0000-0000AD000000}" name="Tên người thân làm việc ở MSB 1" dataDxfId="51"/>
    <tableColumn id="174" xr3:uid="{00000000-0010-0000-0000-0000AE000000}" name="Nơi công tác người thân 1" dataDxfId="50"/>
    <tableColumn id="175" xr3:uid="{00000000-0010-0000-0000-0000AF000000}" name="Chức danh người thân 1" dataDxfId="49"/>
    <tableColumn id="176" xr3:uid="{00000000-0010-0000-0000-0000B0000000}" name="Điện thoại người thân 1" dataDxfId="48"/>
    <tableColumn id="177" xr3:uid="{00000000-0010-0000-0000-0000B1000000}" name="Email người thân 1" dataDxfId="47"/>
    <tableColumn id="178" xr3:uid="{00000000-0010-0000-0000-0000B2000000}" name="Mối quan hệ người thân 1" dataDxfId="46"/>
    <tableColumn id="196" xr3:uid="{00000000-0010-0000-0000-0000C4000000}" name="Tên người thân làm việc ở MSB 2" dataDxfId="45"/>
    <tableColumn id="179" xr3:uid="{00000000-0010-0000-0000-0000B3000000}" name="Nơi công tác người thân 2" dataDxfId="44"/>
    <tableColumn id="180" xr3:uid="{00000000-0010-0000-0000-0000B4000000}" name="Chức danh người thân 2" dataDxfId="43"/>
    <tableColumn id="181" xr3:uid="{00000000-0010-0000-0000-0000B5000000}" name="Điện thoại người thân 2" dataDxfId="42"/>
    <tableColumn id="182" xr3:uid="{00000000-0010-0000-0000-0000B6000000}" name="Email người thân 2" dataDxfId="41"/>
    <tableColumn id="183" xr3:uid="{00000000-0010-0000-0000-0000B7000000}" name="Mối quan hệ người thân 2" dataDxfId="40"/>
    <tableColumn id="197" xr3:uid="{00000000-0010-0000-0000-0000C5000000}" name="Tên người double check 1" dataDxfId="39"/>
    <tableColumn id="184" xr3:uid="{00000000-0010-0000-0000-0000B8000000}" name="Nơi công tác người check 1" dataDxfId="38"/>
    <tableColumn id="185" xr3:uid="{00000000-0010-0000-0000-0000B9000000}" name="Chức danh người check 1" dataDxfId="37"/>
    <tableColumn id="186" xr3:uid="{00000000-0010-0000-0000-0000BA000000}" name="Điện thoại người check 1" dataDxfId="36"/>
    <tableColumn id="187" xr3:uid="{00000000-0010-0000-0000-0000BB000000}" name="Email người check 1" dataDxfId="35"/>
    <tableColumn id="188" xr3:uid="{00000000-0010-0000-0000-0000BC000000}" name="Mối quan hệ người check 1" dataDxfId="34"/>
    <tableColumn id="200" xr3:uid="{00000000-0010-0000-0000-0000C8000000}" name="Tên người double check 2" dataDxfId="33"/>
    <tableColumn id="198" xr3:uid="{00000000-0010-0000-0000-0000C6000000}" name="Nơi công tác người check 2" dataDxfId="32"/>
    <tableColumn id="199" xr3:uid="{00000000-0010-0000-0000-0000C7000000}" name="Chức danh người check 2" dataDxfId="31"/>
    <tableColumn id="189" xr3:uid="{00000000-0010-0000-0000-0000BD000000}" name="Điện thoại người check 2" dataDxfId="30"/>
    <tableColumn id="190" xr3:uid="{00000000-0010-0000-0000-0000BE000000}" name="Email người check 2" dataDxfId="29"/>
    <tableColumn id="191" xr3:uid="{00000000-0010-0000-0000-0000BF000000}" name="Mối quan hệ người check 2" dataDxfId="28"/>
    <tableColumn id="195" xr3:uid="{00000000-0010-0000-0000-0000C3000000}" name="Đã từng phỏng vấn ở MSB" dataDxfId="27"/>
    <tableColumn id="27" xr3:uid="{00000000-0010-0000-0000-00001B000000}" name="Vị trí từng PV tại MSB" dataDxfId="26" dataCellStyle="Normal 2">
      <calculatedColumnFormula>+'Thong tin ung vien'!#REF!</calculatedColumnFormula>
    </tableColumn>
    <tableColumn id="25" xr3:uid="{00000000-0010-0000-0000-000019000000}" name="Ngày viết HS" dataDxfId="25" dataCellStyle="Normal 2">
      <calculatedColumnFormula>+'Thong tin ung vien'!$V$119&amp;"/"&amp;'Thong tin ung vien'!$AA$119&amp;"/"&amp;'Thong tin ung vien'!$AF$119</calculatedColumnFormula>
    </tableColumn>
  </tableColumns>
  <tableStyleInfo name="TableStyleMedium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ichngangngan" displayName="trichngangngan" ref="A1:W2" totalsRowShown="0" headerRowDxfId="24" dataDxfId="23">
  <tableColumns count="23">
    <tableColumn id="2" xr3:uid="{00000000-0010-0000-0100-000002000000}" name="Vị trị ứng tuyển (Ưu tiên 1)" dataDxfId="22" dataCellStyle="Normal 2">
      <calculatedColumnFormula>+'Thong tin ung vien'!$N$14</calculatedColumnFormula>
    </tableColumn>
    <tableColumn id="3" xr3:uid="{00000000-0010-0000-0100-000003000000}" name="Vị trị ứng tuyển (Ưu tiên 2)" dataDxfId="21" dataCellStyle="Normal 2">
      <calculatedColumnFormula>+'Thong tin ung vien'!$N$16</calculatedColumnFormula>
    </tableColumn>
    <tableColumn id="4" xr3:uid="{00000000-0010-0000-0100-000004000000}" name="Vị trị ứng tuyển (Ưu tiên 3)" dataDxfId="20" dataCellStyle="Normal 2">
      <calculatedColumnFormula>+'Thong tin ung vien'!#REF!</calculatedColumnFormula>
    </tableColumn>
    <tableColumn id="5" xr3:uid="{00000000-0010-0000-0100-000005000000}" name="Họ và tên ứng viên" dataDxfId="19" dataCellStyle="Normal 2">
      <calculatedColumnFormula>+'Thong tin ung vien'!$I$26</calculatedColumnFormula>
    </tableColumn>
    <tableColumn id="6" xr3:uid="{00000000-0010-0000-0100-000006000000}" name="Giới tính" dataDxfId="18" dataCellStyle="Normal 2">
      <calculatedColumnFormula>+'Thong tin ung vien'!$I$32</calculatedColumnFormula>
    </tableColumn>
    <tableColumn id="7" xr3:uid="{00000000-0010-0000-0100-000007000000}" name="Ngày sinh ứng viên" dataDxfId="17" dataCellStyle="Normal 2">
      <calculatedColumnFormula>+'Thong tin ung vien'!$I$28&amp;"/"&amp;'Thong tin ung vien'!$L$28&amp;"/"&amp;'Thong tin ung vien'!$O$28</calculatedColumnFormula>
    </tableColumn>
    <tableColumn id="8" xr3:uid="{00000000-0010-0000-0100-000008000000}" name="Email" dataDxfId="16" dataCellStyle="Normal 2">
      <calculatedColumnFormula>+'Thong tin ung vien'!#REF!</calculatedColumnFormula>
    </tableColumn>
    <tableColumn id="9" xr3:uid="{00000000-0010-0000-0100-000009000000}" name="Điện thoại di động" dataDxfId="15" dataCellStyle="Normal 2">
      <calculatedColumnFormula>+'Thong tin ung vien'!#REF!</calculatedColumnFormula>
    </tableColumn>
    <tableColumn id="10" xr3:uid="{00000000-0010-0000-0100-00000A000000}" name="Số CMTND" dataDxfId="14" dataCellStyle="Normal 2">
      <calculatedColumnFormula>+'Thong tin ung vien'!#REF!</calculatedColumnFormula>
    </tableColumn>
    <tableColumn id="1" xr3:uid="{00000000-0010-0000-0100-000001000000}" name="Trang mạng xã hội cá nhân" dataDxfId="13" dataCellStyle="Normal 2">
      <calculatedColumnFormula>+'Thong tin ung vien'!#REF!</calculatedColumnFormula>
    </tableColumn>
    <tableColumn id="11" xr3:uid="{00000000-0010-0000-0100-00000B000000}" name="Loại hình đào tạo 1" dataDxfId="12" dataCellStyle="Normal 2">
      <calculatedColumnFormula>+'Thong tin ung vien'!$Z$73</calculatedColumnFormula>
    </tableColumn>
    <tableColumn id="12" xr3:uid="{00000000-0010-0000-0100-00000C000000}" name="Tên trường " dataDxfId="11" dataCellStyle="Normal 2">
      <calculatedColumnFormula>+'Thong tin ung vien'!$M$73</calculatedColumnFormula>
    </tableColumn>
    <tableColumn id="13" xr3:uid="{00000000-0010-0000-0100-00000D000000}" name="Chuyên ngành 1" dataDxfId="10" dataCellStyle="Normal 2">
      <calculatedColumnFormula>+'Thong tin ung vien'!$T$73</calculatedColumnFormula>
    </tableColumn>
    <tableColumn id="14" xr3:uid="{00000000-0010-0000-0100-00000E000000}" name="Thời gian học vấn 1" dataDxfId="9">
      <calculatedColumnFormula>+'Thong tin ung vien'!$I$73</calculatedColumnFormula>
    </tableColumn>
    <tableColumn id="15" xr3:uid="{00000000-0010-0000-0100-00000F000000}" name="Số năm kinh nghiệm trong lĩnh vực ngân hàng" dataDxfId="8" dataCellStyle="Normal 2">
      <calculatedColumnFormula>+'Thong tin ung vien'!$P$37</calculatedColumnFormula>
    </tableColumn>
    <tableColumn id="16" xr3:uid="{00000000-0010-0000-0100-000010000000}" name="Kinh nghiệm làm việc" dataDxfId="7">
      <calculatedColumnFormula>"'- "&amp;'Thong tin ung vien'!L43&amp;"/"&amp;'Thong tin ung vien'!R43&amp;" - "&amp;'Thong tin ung vien'!Y43&amp;"/"&amp;'Thong tin ung vien'!AE43&amp;": "&amp;'Thong tin ung vien'!I45&amp;", "&amp;'Thong tin ung vien'!I41
&amp;" | - "&amp;'Thong tin ung vien'!L53&amp;"/"&amp;'Thong tin ung vien'!R53&amp;" - "&amp;'Thong tin ung vien'!Y53&amp;"/"&amp;'Thong tin ung vien'!AE53&amp;": "&amp;'Thong tin ung vien'!I55&amp;", "&amp;'Thong tin ung vien'!I51
&amp;" | - "&amp;'Thong tin ung vien'!L63&amp;"/"&amp;'Thong tin ung vien'!R63&amp;" - "&amp;'Thong tin ung vien'!Y63&amp;"/"&amp;'Thong tin ung vien'!AE63&amp;": "&amp;'Thong tin ung vien'!I65&amp;", "&amp;'Thong tin ung vien'!I61
&amp;" | - "&amp;'Thong tin ung vien'!#REF!&amp;"/"&amp;'Thong tin ung vien'!#REF!&amp;" - "&amp;'Thong tin ung vien'!#REF!&amp;"/"&amp;'Thong tin ung vien'!#REF!&amp;": "&amp;'Thong tin ung vien'!#REF!&amp;", "&amp;'Thong tin ung vien'!#REF!
&amp;" | - "&amp;'Thong tin ung vien'!#REF!&amp;"/"&amp;'Thong tin ung vien'!#REF!&amp;" - "&amp;'Thong tin ung vien'!#REF!&amp;"/"&amp;'Thong tin ung vien'!#REF!&amp;": "&amp;'Thong tin ung vien'!#REF!&amp;", "&amp;'Thong tin ung vien'!#REF!</calculatedColumnFormula>
    </tableColumn>
    <tableColumn id="17" xr3:uid="{00000000-0010-0000-0100-000011000000}" name="Thu nhập mong muốn" dataDxfId="6" dataCellStyle="Comma 2">
      <calculatedColumnFormula>+'Thong tin ung vien'!$AC$22</calculatedColumnFormula>
    </tableColumn>
    <tableColumn id="18" xr3:uid="{00000000-0010-0000-0100-000012000000}" name="Ngành nghề công việc mong muốn" dataDxfId="5" dataCellStyle="Normal 2">
      <calculatedColumnFormula>+'Thong tin ung vien'!#REF!</calculatedColumnFormula>
    </tableColumn>
    <tableColumn id="19" xr3:uid="{00000000-0010-0000-0100-000013000000}" name="Địa điểm làm việc mong muốn" dataDxfId="4" dataCellStyle="Normal 2">
      <calculatedColumnFormula>+'Thong tin ung vien'!$AE$18</calculatedColumnFormula>
    </tableColumn>
    <tableColumn id="20" xr3:uid="{00000000-0010-0000-0100-000014000000}" name="Nơi ở hiện tại" dataDxfId="3" dataCellStyle="Normal 2">
      <calculatedColumnFormula>+'Thong tin ung vien'!#REF!&amp;", "&amp;'Thong tin ung vien'!#REF!&amp;", "&amp;'Thong tin ung vien'!#REF!&amp;", "&amp;'Thong tin ung vien'!#REF!</calculatedColumnFormula>
    </tableColumn>
    <tableColumn id="21" xr3:uid="{00000000-0010-0000-0100-000015000000}" name="Hộ khẩu thường trú" dataDxfId="2" dataCellStyle="Normal 2">
      <calculatedColumnFormula>+'Thong tin ung vien'!$AA$32&amp;", "&amp;'Thong tin ung vien'!#REF!&amp;", "&amp;'Thong tin ung vien'!#REF!&amp;", "&amp;'Thong tin ung vien'!#REF!</calculatedColumnFormula>
    </tableColumn>
    <tableColumn id="22" xr3:uid="{00000000-0010-0000-0100-000016000000}" name="Nguồn" dataDxfId="1" dataCellStyle="Normal 2">
      <calculatedColumnFormula>+'Thong tin ung vien'!$N$18</calculatedColumnFormula>
    </tableColumn>
    <tableColumn id="23" xr3:uid="{00000000-0010-0000-0100-000017000000}" name="Ngày viết HS" dataDxfId="0" dataCellStyle="Normal 2">
      <calculatedColumnFormula>+'Thong tin ung vien'!$V$119&amp;"/"&amp;'Thong tin ung vien'!$AA$119&amp;"/"&amp;'Thong tin ung vien'!$AF$119</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42"/>
  <sheetViews>
    <sheetView showGridLines="0" tabSelected="1" topLeftCell="A34" zoomScaleNormal="100" workbookViewId="0">
      <selection activeCell="I47" sqref="I47:AJ47"/>
    </sheetView>
  </sheetViews>
  <sheetFormatPr defaultColWidth="0" defaultRowHeight="14.45" zeroHeight="1"/>
  <cols>
    <col min="1" max="2" width="1.5703125" customWidth="1"/>
    <col min="3" max="7" width="3.5703125" customWidth="1"/>
    <col min="8" max="8" width="3.7109375" customWidth="1"/>
    <col min="9" max="23" width="3.5703125" customWidth="1"/>
    <col min="24" max="24" width="5.5703125" customWidth="1"/>
    <col min="25" max="25" width="3.5703125" customWidth="1"/>
    <col min="26" max="26" width="5.42578125" customWidth="1"/>
    <col min="27" max="27" width="3.5703125" customWidth="1"/>
    <col min="28" max="28" width="4.28515625" customWidth="1"/>
    <col min="29" max="35" width="3.5703125" customWidth="1"/>
    <col min="36" max="36" width="3.28515625" customWidth="1"/>
    <col min="37" max="38" width="1.5703125" customWidth="1"/>
    <col min="39" max="16384" width="9.140625" hidden="1"/>
  </cols>
  <sheetData>
    <row r="1" spans="2:38" s="14" customFormat="1" ht="16.5" customHeight="1">
      <c r="B1" s="16"/>
      <c r="C1" s="25"/>
      <c r="I1" s="39"/>
      <c r="J1" s="39"/>
      <c r="K1" s="39"/>
      <c r="L1" s="39"/>
      <c r="M1" s="39"/>
      <c r="N1" s="39"/>
      <c r="O1" s="39"/>
      <c r="P1" s="39"/>
      <c r="Q1" s="40"/>
      <c r="R1" s="39"/>
      <c r="Z1" s="16"/>
      <c r="AA1" s="39"/>
      <c r="AB1" s="39"/>
      <c r="AC1" s="40"/>
      <c r="AD1" s="39"/>
      <c r="AE1" s="39"/>
      <c r="AF1" s="39"/>
      <c r="AG1" s="39"/>
      <c r="AH1" s="39"/>
      <c r="AI1" s="39"/>
      <c r="AJ1" s="39"/>
      <c r="AL1" s="16"/>
    </row>
    <row r="2" spans="2:38" s="32" customFormat="1" ht="15" customHeight="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3"/>
      <c r="AF2" s="108" t="s">
        <v>0</v>
      </c>
      <c r="AG2" s="109"/>
      <c r="AH2" s="109"/>
      <c r="AI2" s="109"/>
      <c r="AJ2" s="109"/>
    </row>
    <row r="3" spans="2:38" s="32" customFormat="1" ht="15" customHeight="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3"/>
      <c r="AF3" s="109"/>
      <c r="AG3" s="109"/>
      <c r="AH3" s="109"/>
      <c r="AI3" s="109"/>
      <c r="AJ3" s="109"/>
    </row>
    <row r="4" spans="2:38" s="32" customFormat="1" ht="15" customHeight="1">
      <c r="C4" s="41"/>
      <c r="D4" s="42"/>
      <c r="E4" s="42"/>
      <c r="F4" s="42"/>
      <c r="G4" s="42"/>
      <c r="H4" s="42"/>
      <c r="I4" s="42"/>
      <c r="J4" s="42"/>
      <c r="K4" s="42"/>
      <c r="L4" s="42"/>
      <c r="M4" s="42"/>
      <c r="N4" s="42"/>
      <c r="O4" s="42"/>
      <c r="P4" s="42"/>
      <c r="Q4" s="42"/>
      <c r="R4" s="42"/>
      <c r="S4" s="42"/>
      <c r="T4" s="42"/>
      <c r="U4" s="42"/>
      <c r="V4" s="42"/>
      <c r="W4" s="42"/>
      <c r="X4" s="42"/>
      <c r="Y4" s="42"/>
      <c r="Z4" s="42"/>
      <c r="AA4" s="42"/>
      <c r="AB4" s="42"/>
      <c r="AC4" s="42"/>
      <c r="AD4" s="43"/>
      <c r="AF4" s="109"/>
      <c r="AG4" s="109"/>
      <c r="AH4" s="109"/>
      <c r="AI4" s="109"/>
      <c r="AJ4" s="109"/>
    </row>
    <row r="5" spans="2:38" s="32" customFormat="1" ht="48.75" customHeight="1">
      <c r="C5" s="41"/>
      <c r="D5" s="42"/>
      <c r="E5" s="42"/>
      <c r="F5" s="42"/>
      <c r="G5" s="42"/>
      <c r="H5" s="42"/>
      <c r="I5" s="42"/>
      <c r="J5" s="42"/>
      <c r="K5" s="42"/>
      <c r="L5" s="44"/>
      <c r="M5" s="44"/>
      <c r="N5" s="44"/>
      <c r="O5" s="44"/>
      <c r="P5" s="44"/>
      <c r="Q5" s="44"/>
      <c r="R5" s="44"/>
      <c r="S5" s="45" t="s">
        <v>1</v>
      </c>
      <c r="T5" s="44"/>
      <c r="U5" s="44"/>
      <c r="V5" s="44"/>
      <c r="W5" s="44"/>
      <c r="X5" s="44"/>
      <c r="Y5" s="44"/>
      <c r="Z5" s="44"/>
      <c r="AA5" s="42"/>
      <c r="AB5" s="42"/>
      <c r="AC5" s="42"/>
      <c r="AD5" s="43"/>
      <c r="AF5" s="109"/>
      <c r="AG5" s="109"/>
      <c r="AH5" s="109"/>
      <c r="AI5" s="109"/>
      <c r="AJ5" s="109"/>
    </row>
    <row r="6" spans="2:38" s="14" customFormat="1" ht="20.100000000000001" customHeight="1">
      <c r="C6" s="46"/>
      <c r="D6" s="42"/>
      <c r="E6" s="42"/>
      <c r="F6" s="42"/>
      <c r="G6" s="42"/>
      <c r="H6" s="42"/>
      <c r="I6" s="42"/>
      <c r="J6" s="42"/>
      <c r="K6" s="42"/>
      <c r="L6" s="42"/>
      <c r="M6" s="42"/>
      <c r="N6" s="42"/>
      <c r="O6" s="42"/>
      <c r="P6" s="42"/>
      <c r="Q6" s="42"/>
      <c r="R6" s="42"/>
      <c r="T6" s="42"/>
      <c r="U6" s="42"/>
      <c r="V6" s="42"/>
      <c r="W6" s="42"/>
      <c r="X6" s="42"/>
      <c r="Y6" s="42"/>
      <c r="Z6" s="42"/>
      <c r="AA6" s="42"/>
      <c r="AB6" s="42"/>
      <c r="AC6" s="42"/>
      <c r="AD6" s="43" t="s">
        <v>2</v>
      </c>
      <c r="AF6" s="109"/>
      <c r="AG6" s="109"/>
      <c r="AH6" s="109"/>
      <c r="AI6" s="109"/>
      <c r="AJ6" s="109"/>
    </row>
    <row r="7" spans="2:38" s="14" customFormat="1" ht="20.100000000000001" customHeight="1">
      <c r="C7" s="46"/>
      <c r="D7" s="42"/>
      <c r="E7" s="42"/>
      <c r="F7" s="42"/>
      <c r="G7" s="42"/>
      <c r="H7" s="42"/>
      <c r="I7" s="42"/>
      <c r="J7" s="42"/>
      <c r="K7" s="42"/>
      <c r="L7" s="42"/>
      <c r="M7" s="42"/>
      <c r="N7" s="42"/>
      <c r="O7" s="42"/>
      <c r="P7" s="42"/>
      <c r="Q7" s="42"/>
      <c r="R7" s="42"/>
      <c r="S7" s="47"/>
      <c r="T7" s="42"/>
      <c r="U7" s="42"/>
      <c r="V7" s="42"/>
      <c r="W7" s="42"/>
      <c r="X7" s="42"/>
      <c r="Y7" s="42"/>
      <c r="Z7" s="42"/>
      <c r="AA7" s="42"/>
      <c r="AB7" s="42"/>
      <c r="AC7" s="42"/>
      <c r="AD7" s="43"/>
      <c r="AF7" s="109"/>
      <c r="AG7" s="109"/>
      <c r="AH7" s="109"/>
      <c r="AI7" s="109"/>
      <c r="AJ7" s="109"/>
    </row>
    <row r="8" spans="2:38" s="32" customFormat="1" ht="15" customHeight="1">
      <c r="C8" s="48" t="s">
        <v>3</v>
      </c>
      <c r="D8" s="42"/>
      <c r="E8" s="42"/>
      <c r="F8" s="42"/>
      <c r="G8" s="42"/>
      <c r="H8" s="42"/>
      <c r="I8" s="42"/>
      <c r="J8" s="42"/>
      <c r="K8" s="42"/>
      <c r="L8" s="42"/>
      <c r="M8" s="42"/>
      <c r="N8" s="42"/>
      <c r="O8" s="42"/>
      <c r="P8" s="42"/>
      <c r="Q8" s="42"/>
      <c r="R8" s="42"/>
      <c r="S8" s="42"/>
      <c r="T8" s="42"/>
      <c r="U8" s="42"/>
      <c r="V8" s="42"/>
      <c r="W8" s="42"/>
      <c r="X8" s="42"/>
      <c r="Y8" s="42"/>
      <c r="Z8" s="42"/>
      <c r="AA8" s="42"/>
      <c r="AB8" s="42"/>
      <c r="AC8" s="42"/>
      <c r="AD8" s="43"/>
      <c r="AF8" s="33"/>
      <c r="AG8" s="33"/>
      <c r="AH8" s="33"/>
      <c r="AI8" s="33"/>
      <c r="AJ8" s="33"/>
    </row>
    <row r="9" spans="2:38" s="32" customFormat="1" ht="15" customHeight="1">
      <c r="C9" s="41" t="s">
        <v>4</v>
      </c>
      <c r="D9" s="42"/>
      <c r="E9" s="42"/>
      <c r="F9" s="42"/>
      <c r="G9" s="42"/>
      <c r="H9" s="42"/>
      <c r="I9" s="42"/>
      <c r="J9" s="42"/>
      <c r="K9" s="42"/>
      <c r="L9" s="42"/>
      <c r="M9" s="42"/>
      <c r="N9" s="42"/>
      <c r="O9" s="42"/>
      <c r="P9" s="42"/>
      <c r="Q9" s="42"/>
      <c r="R9" s="42"/>
      <c r="S9" s="42"/>
      <c r="T9" s="42"/>
      <c r="U9" s="42"/>
      <c r="V9" s="42"/>
      <c r="W9" s="42"/>
      <c r="X9" s="42"/>
      <c r="Y9" s="42"/>
      <c r="Z9" s="42"/>
      <c r="AA9" s="42"/>
      <c r="AB9" s="42"/>
      <c r="AC9" s="42"/>
      <c r="AD9" s="43"/>
      <c r="AF9" s="33"/>
      <c r="AG9" s="33"/>
      <c r="AH9" s="33"/>
      <c r="AI9" s="33"/>
      <c r="AJ9" s="33"/>
    </row>
    <row r="10" spans="2:38" s="32" customFormat="1" ht="15" customHeight="1">
      <c r="C10" s="41" t="s">
        <v>5</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F10" s="38"/>
      <c r="AG10" s="38"/>
      <c r="AH10" s="38"/>
      <c r="AI10" s="38"/>
      <c r="AJ10" s="38"/>
    </row>
    <row r="11" spans="2:38" s="32" customFormat="1" ht="15" customHeight="1">
      <c r="C11" s="41"/>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3"/>
      <c r="AF11" s="33"/>
      <c r="AG11" s="33"/>
      <c r="AH11" s="33"/>
      <c r="AI11" s="33"/>
      <c r="AJ11" s="33"/>
    </row>
    <row r="12" spans="2:38" s="14" customFormat="1" ht="39.950000000000003" customHeight="1">
      <c r="C12" s="110" t="s">
        <v>6</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row>
    <row r="13" spans="2:38" s="14" customFormat="1" ht="6.75" customHeight="1">
      <c r="B13" s="16"/>
      <c r="C13" s="25"/>
      <c r="I13" s="39"/>
      <c r="J13" s="39"/>
      <c r="K13" s="39"/>
      <c r="L13" s="39"/>
      <c r="M13" s="39"/>
      <c r="N13" s="39"/>
      <c r="O13" s="39"/>
      <c r="P13" s="39"/>
      <c r="Q13" s="40"/>
      <c r="R13" s="39"/>
      <c r="Z13" s="16"/>
      <c r="AA13" s="39"/>
      <c r="AB13" s="39"/>
      <c r="AC13" s="40"/>
      <c r="AD13" s="39"/>
      <c r="AE13" s="39"/>
      <c r="AF13" s="39"/>
      <c r="AG13" s="39"/>
      <c r="AH13" s="39"/>
      <c r="AI13" s="39"/>
      <c r="AJ13" s="39"/>
      <c r="AL13" s="16"/>
    </row>
    <row r="14" spans="2:38" s="14" customFormat="1" ht="21" customHeight="1">
      <c r="C14" s="49" t="s">
        <v>7</v>
      </c>
      <c r="L14" s="16"/>
      <c r="N14" s="112"/>
      <c r="O14" s="113"/>
      <c r="P14" s="113"/>
      <c r="Q14" s="113"/>
      <c r="R14" s="113"/>
      <c r="S14" s="113"/>
      <c r="T14" s="113"/>
      <c r="U14" s="113"/>
      <c r="V14" s="113"/>
      <c r="W14" s="113"/>
      <c r="X14" s="113"/>
      <c r="Y14" s="113"/>
      <c r="Z14" s="113"/>
      <c r="AA14" s="113"/>
      <c r="AB14" s="113"/>
      <c r="AC14" s="113"/>
      <c r="AD14" s="113"/>
      <c r="AE14" s="113"/>
      <c r="AF14" s="113"/>
      <c r="AG14" s="113"/>
      <c r="AH14" s="113"/>
      <c r="AI14" s="113"/>
      <c r="AJ14" s="114"/>
    </row>
    <row r="15" spans="2:38" s="14" customFormat="1" ht="6.75" customHeight="1">
      <c r="B15" s="16"/>
      <c r="C15" s="25"/>
      <c r="I15" s="39"/>
      <c r="J15" s="39"/>
      <c r="K15" s="39"/>
      <c r="L15" s="39"/>
      <c r="M15" s="39"/>
      <c r="N15" s="50"/>
      <c r="O15" s="50"/>
      <c r="P15" s="50"/>
      <c r="Q15" s="51"/>
      <c r="R15" s="50"/>
      <c r="S15" s="29"/>
      <c r="T15" s="29"/>
      <c r="U15" s="29"/>
      <c r="V15" s="29"/>
      <c r="W15" s="29"/>
      <c r="X15" s="29"/>
      <c r="Y15" s="29"/>
      <c r="Z15" s="52"/>
      <c r="AA15" s="50"/>
      <c r="AB15" s="50"/>
      <c r="AC15" s="51"/>
      <c r="AD15" s="50"/>
      <c r="AE15" s="50"/>
      <c r="AF15" s="50"/>
      <c r="AG15" s="50"/>
      <c r="AH15" s="50"/>
      <c r="AI15" s="50"/>
      <c r="AJ15" s="50"/>
      <c r="AL15" s="16"/>
    </row>
    <row r="16" spans="2:38" s="14" customFormat="1" ht="22.5" customHeight="1">
      <c r="B16" s="53"/>
      <c r="C16" s="49" t="s">
        <v>8</v>
      </c>
      <c r="L16" s="16"/>
      <c r="N16" s="85"/>
      <c r="O16" s="86"/>
      <c r="P16" s="86"/>
      <c r="Q16" s="86"/>
      <c r="R16" s="86"/>
      <c r="S16" s="86"/>
      <c r="T16" s="86"/>
      <c r="U16" s="86"/>
      <c r="V16" s="86"/>
      <c r="W16" s="86"/>
      <c r="X16" s="86"/>
      <c r="Y16" s="86"/>
      <c r="Z16" s="86"/>
      <c r="AA16" s="86"/>
      <c r="AB16" s="86"/>
      <c r="AC16" s="86"/>
      <c r="AD16" s="86"/>
      <c r="AE16" s="86"/>
      <c r="AF16" s="86"/>
      <c r="AG16" s="86"/>
      <c r="AH16" s="86"/>
      <c r="AI16" s="86"/>
      <c r="AJ16" s="87"/>
      <c r="AL16" s="53"/>
    </row>
    <row r="17" spans="1:38" s="14" customFormat="1" ht="6.75" customHeight="1">
      <c r="B17" s="16"/>
      <c r="C17" s="25"/>
      <c r="I17" s="39"/>
      <c r="J17" s="39"/>
      <c r="K17" s="39"/>
      <c r="L17" s="39"/>
      <c r="M17" s="39"/>
      <c r="N17" s="39"/>
      <c r="O17" s="39"/>
      <c r="P17" s="39"/>
      <c r="Q17" s="40"/>
      <c r="R17" s="39"/>
      <c r="Z17" s="16"/>
      <c r="AA17" s="39"/>
      <c r="AB17" s="39"/>
      <c r="AC17" s="40"/>
      <c r="AD17" s="39"/>
      <c r="AE17" s="39"/>
      <c r="AF17" s="39"/>
      <c r="AG17" s="39"/>
      <c r="AH17" s="39"/>
      <c r="AI17" s="39"/>
      <c r="AJ17" s="39"/>
      <c r="AL17" s="16"/>
    </row>
    <row r="18" spans="1:38" s="14" customFormat="1" ht="22.5" customHeight="1">
      <c r="B18" s="16" t="s">
        <v>9</v>
      </c>
      <c r="C18" s="49" t="s">
        <v>10</v>
      </c>
      <c r="D18" s="15"/>
      <c r="E18" s="15"/>
      <c r="F18" s="15"/>
      <c r="G18" s="15"/>
      <c r="H18" s="15"/>
      <c r="I18" s="15"/>
      <c r="J18" s="15"/>
      <c r="L18" s="16"/>
      <c r="N18" s="70"/>
      <c r="O18" s="71"/>
      <c r="P18" s="71"/>
      <c r="Q18" s="71"/>
      <c r="R18" s="71"/>
      <c r="S18" s="71"/>
      <c r="T18" s="71"/>
      <c r="U18" s="71"/>
      <c r="V18" s="71"/>
      <c r="W18" s="71"/>
      <c r="X18" s="71"/>
      <c r="Y18" s="71"/>
      <c r="Z18" s="71"/>
      <c r="AA18" s="71"/>
      <c r="AB18" s="71"/>
      <c r="AC18" s="71"/>
      <c r="AD18" s="71"/>
      <c r="AE18" s="71"/>
      <c r="AF18" s="71"/>
      <c r="AG18" s="71"/>
      <c r="AH18" s="71"/>
      <c r="AI18" s="71"/>
      <c r="AJ18" s="72"/>
      <c r="AL18" s="16"/>
    </row>
    <row r="19" spans="1:38" s="14" customFormat="1" ht="6.75" customHeight="1">
      <c r="B19" s="16"/>
      <c r="C19" s="25"/>
      <c r="I19" s="39"/>
      <c r="J19" s="39"/>
      <c r="K19" s="39"/>
      <c r="L19" s="39"/>
      <c r="M19" s="39"/>
      <c r="N19" s="39"/>
      <c r="O19" s="39"/>
      <c r="P19" s="39"/>
      <c r="Q19" s="40"/>
      <c r="R19" s="39"/>
      <c r="Z19" s="16"/>
      <c r="AA19" s="39"/>
      <c r="AB19" s="39"/>
      <c r="AC19" s="40"/>
      <c r="AD19" s="39"/>
      <c r="AE19" s="39"/>
      <c r="AF19" s="39"/>
      <c r="AG19" s="39"/>
      <c r="AH19" s="39"/>
      <c r="AI19" s="39"/>
      <c r="AJ19" s="39"/>
      <c r="AL19" s="16"/>
    </row>
    <row r="20" spans="1:38" s="14" customFormat="1" ht="22.5" customHeight="1">
      <c r="B20" s="16" t="s">
        <v>9</v>
      </c>
      <c r="C20" s="15" t="s">
        <v>11</v>
      </c>
      <c r="D20" s="15"/>
      <c r="E20" s="15"/>
      <c r="F20" s="15"/>
      <c r="G20" s="15"/>
      <c r="H20" s="15"/>
      <c r="L20" s="16"/>
      <c r="N20" s="105"/>
      <c r="O20" s="106"/>
      <c r="P20" s="106"/>
      <c r="Q20" s="106"/>
      <c r="R20" s="106"/>
      <c r="S20" s="106"/>
      <c r="T20" s="106"/>
      <c r="U20" s="106"/>
      <c r="V20" s="106"/>
      <c r="W20" s="106"/>
      <c r="X20" s="106"/>
      <c r="Y20" s="106"/>
      <c r="Z20" s="106"/>
      <c r="AA20" s="106"/>
      <c r="AB20" s="106"/>
      <c r="AC20" s="106"/>
      <c r="AD20" s="106"/>
      <c r="AE20" s="106"/>
      <c r="AF20" s="106"/>
      <c r="AG20" s="106"/>
      <c r="AH20" s="106"/>
      <c r="AI20" s="106"/>
      <c r="AJ20" s="107"/>
      <c r="AL20" s="16"/>
    </row>
    <row r="21" spans="1:38" s="14" customFormat="1" ht="6.75" customHeight="1">
      <c r="B21" s="16"/>
      <c r="C21" s="25"/>
      <c r="I21" s="39"/>
      <c r="J21" s="39"/>
      <c r="K21" s="39"/>
      <c r="L21" s="39"/>
      <c r="M21" s="39"/>
      <c r="N21" s="39"/>
      <c r="O21" s="39"/>
      <c r="P21" s="39"/>
      <c r="Q21" s="40"/>
      <c r="R21" s="39"/>
      <c r="Z21" s="16"/>
      <c r="AA21" s="39"/>
      <c r="AB21" s="39"/>
      <c r="AC21" s="40"/>
      <c r="AD21" s="39"/>
      <c r="AE21" s="39"/>
      <c r="AF21" s="39"/>
      <c r="AG21" s="39"/>
      <c r="AH21" s="39"/>
      <c r="AI21" s="39"/>
      <c r="AJ21" s="39"/>
      <c r="AL21" s="16"/>
    </row>
    <row r="22" spans="1:38" s="14" customFormat="1" ht="22.5" customHeight="1">
      <c r="B22" s="16" t="s">
        <v>9</v>
      </c>
      <c r="C22" s="49" t="s">
        <v>12</v>
      </c>
      <c r="D22" s="15"/>
      <c r="E22" s="15"/>
      <c r="F22" s="15"/>
      <c r="G22" s="15"/>
      <c r="H22" s="15"/>
      <c r="L22" s="16"/>
      <c r="N22" s="105"/>
      <c r="O22" s="106"/>
      <c r="P22" s="106"/>
      <c r="Q22" s="106"/>
      <c r="R22" s="106"/>
      <c r="S22" s="106"/>
      <c r="T22" s="106"/>
      <c r="U22" s="106"/>
      <c r="V22" s="106"/>
      <c r="W22" s="106"/>
      <c r="X22" s="106"/>
      <c r="Y22" s="106"/>
      <c r="Z22" s="106"/>
      <c r="AA22" s="106"/>
      <c r="AB22" s="106"/>
      <c r="AC22" s="106"/>
      <c r="AD22" s="106"/>
      <c r="AE22" s="106"/>
      <c r="AF22" s="106"/>
      <c r="AG22" s="106"/>
      <c r="AH22" s="106"/>
      <c r="AI22" s="106"/>
      <c r="AJ22" s="107"/>
      <c r="AL22" s="16"/>
    </row>
    <row r="23" spans="1:38" s="14" customFormat="1" ht="6.75" customHeight="1">
      <c r="A23" s="32"/>
      <c r="B23" s="32"/>
      <c r="C23" s="41"/>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3"/>
      <c r="AE23" s="32"/>
      <c r="AF23" s="33"/>
      <c r="AG23" s="33"/>
      <c r="AH23" s="33"/>
      <c r="AI23" s="33"/>
      <c r="AJ23" s="33"/>
      <c r="AK23" s="32"/>
      <c r="AL23" s="32"/>
    </row>
    <row r="24" spans="1:38" s="14" customFormat="1" ht="25.5" customHeight="1">
      <c r="B24" s="53"/>
      <c r="C24" s="54" t="s">
        <v>13</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L24" s="53"/>
    </row>
    <row r="25" spans="1:38" s="32" customFormat="1" ht="15" customHeight="1">
      <c r="A25" s="14"/>
      <c r="B25" s="16"/>
      <c r="C25" s="25"/>
      <c r="D25" s="14"/>
      <c r="E25" s="14"/>
      <c r="F25" s="14"/>
      <c r="G25" s="14"/>
      <c r="H25" s="14"/>
      <c r="I25" s="30"/>
      <c r="J25" s="30"/>
      <c r="K25" s="30"/>
      <c r="L25" s="30"/>
      <c r="M25" s="30"/>
      <c r="N25" s="30"/>
      <c r="O25" s="30"/>
      <c r="P25" s="30"/>
      <c r="Q25" s="56"/>
      <c r="R25" s="30"/>
      <c r="S25" s="14"/>
      <c r="T25" s="14"/>
      <c r="U25" s="14"/>
      <c r="V25" s="14"/>
      <c r="W25" s="14"/>
      <c r="X25" s="14"/>
      <c r="Y25" s="14"/>
      <c r="Z25" s="16"/>
      <c r="AA25" s="30"/>
      <c r="AB25" s="30"/>
      <c r="AC25" s="56"/>
      <c r="AD25" s="30"/>
      <c r="AE25" s="30"/>
      <c r="AF25" s="30"/>
      <c r="AG25" s="30"/>
      <c r="AH25" s="30"/>
      <c r="AI25" s="30"/>
      <c r="AJ25" s="30"/>
      <c r="AK25" s="14"/>
      <c r="AL25" s="16"/>
    </row>
    <row r="26" spans="1:38" s="14" customFormat="1" ht="21" customHeight="1">
      <c r="B26" s="16"/>
      <c r="C26" s="57" t="s">
        <v>14</v>
      </c>
      <c r="H26" s="16"/>
      <c r="I26" s="85"/>
      <c r="J26" s="86"/>
      <c r="K26" s="86"/>
      <c r="L26" s="86"/>
      <c r="M26" s="86"/>
      <c r="N26" s="86"/>
      <c r="O26" s="86"/>
      <c r="P26" s="86"/>
      <c r="Q26" s="86"/>
      <c r="R26" s="87"/>
      <c r="T26" s="32" t="s">
        <v>15</v>
      </c>
      <c r="Z26" s="16"/>
      <c r="AA26" s="85"/>
      <c r="AB26" s="86"/>
      <c r="AC26" s="86"/>
      <c r="AD26" s="86"/>
      <c r="AE26" s="86"/>
      <c r="AF26" s="86"/>
      <c r="AG26" s="86"/>
      <c r="AH26" s="86"/>
      <c r="AI26" s="86"/>
      <c r="AJ26" s="87"/>
      <c r="AL26" s="16"/>
    </row>
    <row r="27" spans="1:38" s="14" customFormat="1" ht="6.75" customHeight="1">
      <c r="B27" s="16"/>
      <c r="C27" s="25"/>
      <c r="I27" s="30"/>
      <c r="J27" s="30"/>
      <c r="K27" s="30"/>
      <c r="L27" s="30"/>
      <c r="M27" s="30"/>
      <c r="N27" s="30"/>
      <c r="O27" s="30"/>
      <c r="P27" s="30"/>
      <c r="Q27" s="56"/>
      <c r="R27" s="30"/>
      <c r="Z27" s="16"/>
      <c r="AA27" s="30"/>
      <c r="AB27" s="30"/>
      <c r="AC27" s="56"/>
      <c r="AD27" s="30"/>
      <c r="AE27" s="30"/>
      <c r="AF27" s="30"/>
      <c r="AG27" s="30"/>
      <c r="AH27" s="30"/>
      <c r="AI27" s="30"/>
      <c r="AJ27" s="30"/>
      <c r="AL27" s="16"/>
    </row>
    <row r="28" spans="1:38" s="14" customFormat="1" ht="20.25" customHeight="1">
      <c r="B28" s="16"/>
      <c r="C28" s="25" t="s">
        <v>16</v>
      </c>
      <c r="H28" s="16"/>
      <c r="I28" s="70"/>
      <c r="J28" s="72"/>
      <c r="K28" s="17"/>
      <c r="L28" s="70"/>
      <c r="M28" s="72"/>
      <c r="N28" s="17"/>
      <c r="O28" s="70"/>
      <c r="P28" s="71"/>
      <c r="Q28" s="71"/>
      <c r="R28" s="72"/>
      <c r="T28" s="32" t="s">
        <v>17</v>
      </c>
      <c r="Z28" s="16"/>
      <c r="AA28" s="85"/>
      <c r="AB28" s="86"/>
      <c r="AC28" s="86"/>
      <c r="AD28" s="86"/>
      <c r="AE28" s="86"/>
      <c r="AF28" s="86"/>
      <c r="AG28" s="86"/>
      <c r="AH28" s="86"/>
      <c r="AI28" s="86"/>
      <c r="AJ28" s="87"/>
      <c r="AL28" s="16"/>
    </row>
    <row r="29" spans="1:38" s="14" customFormat="1" ht="6.75" customHeight="1">
      <c r="B29" s="16"/>
      <c r="C29" s="25"/>
      <c r="I29" s="30"/>
      <c r="J29" s="30"/>
      <c r="K29" s="30"/>
      <c r="L29" s="30"/>
      <c r="M29" s="30"/>
      <c r="N29" s="30"/>
      <c r="O29" s="30"/>
      <c r="P29" s="30"/>
      <c r="Q29" s="56"/>
      <c r="R29" s="30"/>
      <c r="Z29" s="16"/>
      <c r="AA29" s="30"/>
      <c r="AB29" s="30"/>
      <c r="AC29" s="56"/>
      <c r="AD29" s="30"/>
      <c r="AE29" s="30"/>
      <c r="AF29" s="30"/>
      <c r="AG29" s="30"/>
      <c r="AH29" s="30"/>
      <c r="AI29" s="30"/>
      <c r="AJ29" s="30"/>
      <c r="AL29" s="16"/>
    </row>
    <row r="30" spans="1:38" s="14" customFormat="1" ht="20.25" customHeight="1">
      <c r="B30" s="16"/>
      <c r="C30" s="25" t="s">
        <v>18</v>
      </c>
      <c r="H30" s="16"/>
      <c r="I30" s="85"/>
      <c r="J30" s="86"/>
      <c r="K30" s="86"/>
      <c r="L30" s="86"/>
      <c r="M30" s="86"/>
      <c r="N30" s="86"/>
      <c r="O30" s="86"/>
      <c r="P30" s="86"/>
      <c r="Q30" s="86"/>
      <c r="R30" s="87"/>
      <c r="T30" s="32" t="s">
        <v>19</v>
      </c>
      <c r="Z30" s="16"/>
      <c r="AA30" s="70"/>
      <c r="AB30" s="71"/>
      <c r="AC30" s="71"/>
      <c r="AD30" s="71"/>
      <c r="AE30" s="71"/>
      <c r="AF30" s="71"/>
      <c r="AG30" s="71"/>
      <c r="AH30" s="71"/>
      <c r="AI30" s="71"/>
      <c r="AJ30" s="72"/>
      <c r="AL30" s="16"/>
    </row>
    <row r="31" spans="1:38" s="14" customFormat="1" ht="6.75" customHeight="1">
      <c r="B31" s="16"/>
      <c r="C31" s="25"/>
      <c r="I31" s="30"/>
      <c r="J31" s="30"/>
      <c r="K31" s="30"/>
      <c r="L31" s="30"/>
      <c r="M31" s="30"/>
      <c r="N31" s="30"/>
      <c r="O31" s="30"/>
      <c r="P31" s="30"/>
      <c r="Q31" s="56"/>
      <c r="R31" s="30"/>
      <c r="Z31" s="16"/>
      <c r="AA31" s="30"/>
      <c r="AB31" s="30"/>
      <c r="AC31" s="56"/>
      <c r="AD31" s="30"/>
      <c r="AE31" s="30"/>
      <c r="AF31" s="30"/>
      <c r="AG31" s="30"/>
      <c r="AH31" s="30"/>
      <c r="AI31" s="30"/>
      <c r="AJ31" s="30"/>
      <c r="AL31" s="16"/>
    </row>
    <row r="32" spans="1:38" s="14" customFormat="1" ht="20.25" customHeight="1">
      <c r="B32" s="16"/>
      <c r="C32" s="25" t="s">
        <v>20</v>
      </c>
      <c r="H32" s="16"/>
      <c r="I32" s="85"/>
      <c r="J32" s="86"/>
      <c r="K32" s="86"/>
      <c r="L32" s="86"/>
      <c r="M32" s="86"/>
      <c r="N32" s="86"/>
      <c r="O32" s="86"/>
      <c r="P32" s="86"/>
      <c r="Q32" s="86"/>
      <c r="R32" s="87"/>
      <c r="T32" s="32" t="s">
        <v>21</v>
      </c>
      <c r="Z32" s="16"/>
      <c r="AA32" s="85"/>
      <c r="AB32" s="86"/>
      <c r="AC32" s="86"/>
      <c r="AD32" s="86"/>
      <c r="AE32" s="86"/>
      <c r="AF32" s="86"/>
      <c r="AG32" s="86"/>
      <c r="AH32" s="86"/>
      <c r="AI32" s="86"/>
      <c r="AJ32" s="87"/>
      <c r="AL32" s="16"/>
    </row>
    <row r="33" spans="1:38" s="14" customFormat="1" ht="6.75" customHeight="1">
      <c r="B33" s="16"/>
      <c r="C33" s="25"/>
      <c r="I33" s="30"/>
      <c r="J33" s="30"/>
      <c r="K33" s="30"/>
      <c r="L33" s="30"/>
      <c r="M33" s="30"/>
      <c r="N33" s="30"/>
      <c r="O33" s="30"/>
      <c r="P33" s="30"/>
      <c r="Q33" s="56"/>
      <c r="R33" s="30"/>
      <c r="Z33" s="16"/>
      <c r="AA33" s="30"/>
      <c r="AB33" s="30"/>
      <c r="AC33" s="56"/>
      <c r="AD33" s="30"/>
      <c r="AE33" s="30"/>
      <c r="AF33" s="30"/>
      <c r="AG33" s="30"/>
      <c r="AH33" s="30"/>
      <c r="AI33" s="30"/>
      <c r="AJ33" s="30"/>
      <c r="AL33" s="16"/>
    </row>
    <row r="34" spans="1:38" s="14" customFormat="1" ht="6.75" customHeight="1">
      <c r="A34" s="32"/>
      <c r="B34" s="32"/>
      <c r="C34" s="41"/>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3"/>
      <c r="AE34" s="32"/>
      <c r="AF34" s="33"/>
      <c r="AG34" s="33"/>
      <c r="AH34" s="33"/>
      <c r="AI34" s="33"/>
      <c r="AJ34" s="33"/>
      <c r="AK34" s="32"/>
      <c r="AL34" s="32"/>
    </row>
    <row r="35" spans="1:38" s="14" customFormat="1" ht="26.25" customHeight="1">
      <c r="B35" s="25"/>
      <c r="C35" s="54" t="s">
        <v>22</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L35" s="25"/>
    </row>
    <row r="36" spans="1:38" s="14" customFormat="1" ht="6.75" customHeight="1">
      <c r="B36" s="16"/>
      <c r="C36" s="25"/>
      <c r="I36" s="39"/>
      <c r="J36" s="39"/>
      <c r="K36" s="39"/>
      <c r="L36" s="39"/>
      <c r="M36" s="39"/>
      <c r="N36" s="39"/>
      <c r="O36" s="39"/>
      <c r="P36" s="39"/>
      <c r="Q36" s="39"/>
      <c r="R36" s="39"/>
      <c r="Z36" s="16"/>
      <c r="AA36" s="39"/>
      <c r="AB36" s="39"/>
      <c r="AC36" s="40"/>
      <c r="AD36" s="39"/>
      <c r="AE36" s="39"/>
      <c r="AF36" s="39"/>
      <c r="AG36" s="39"/>
      <c r="AH36" s="39"/>
      <c r="AI36" s="39"/>
      <c r="AJ36" s="39"/>
      <c r="AL36" s="16"/>
    </row>
    <row r="37" spans="1:38" s="14" customFormat="1" ht="26.25" customHeight="1">
      <c r="B37" s="25"/>
      <c r="C37" s="103" t="s">
        <v>23</v>
      </c>
      <c r="D37" s="103"/>
      <c r="E37" s="103"/>
      <c r="F37" s="103"/>
      <c r="G37" s="103"/>
      <c r="H37" s="103"/>
      <c r="I37" s="103"/>
      <c r="J37" s="103"/>
      <c r="K37" s="103"/>
      <c r="L37" s="103"/>
      <c r="M37" s="103"/>
      <c r="N37" s="103"/>
      <c r="O37" s="22"/>
      <c r="P37" s="70"/>
      <c r="Q37" s="71"/>
      <c r="R37" s="71"/>
      <c r="S37" s="72"/>
      <c r="T37" s="23"/>
      <c r="U37" s="103" t="s">
        <v>24</v>
      </c>
      <c r="V37" s="103"/>
      <c r="W37" s="103"/>
      <c r="X37" s="103"/>
      <c r="Y37" s="103"/>
      <c r="Z37" s="103"/>
      <c r="AA37" s="103"/>
      <c r="AB37" s="103"/>
      <c r="AC37" s="103"/>
      <c r="AD37" s="103"/>
      <c r="AE37" s="103"/>
      <c r="AF37" s="22"/>
      <c r="AG37" s="70"/>
      <c r="AH37" s="71"/>
      <c r="AI37" s="71"/>
      <c r="AJ37" s="72"/>
      <c r="AL37" s="25"/>
    </row>
    <row r="38" spans="1:38" s="14" customFormat="1" ht="6.75" customHeight="1">
      <c r="A38" s="32"/>
      <c r="B38" s="32"/>
      <c r="C38" s="41"/>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3"/>
      <c r="AE38" s="32"/>
      <c r="AF38" s="33"/>
      <c r="AG38" s="33"/>
      <c r="AH38" s="33"/>
      <c r="AI38" s="33"/>
      <c r="AJ38" s="33"/>
      <c r="AK38" s="32"/>
      <c r="AL38" s="32"/>
    </row>
    <row r="39" spans="1:38" s="14" customFormat="1" ht="26.25" customHeight="1">
      <c r="B39" s="25"/>
      <c r="C39" s="54" t="s">
        <v>25</v>
      </c>
      <c r="D39" s="55"/>
      <c r="E39" s="63"/>
      <c r="F39" s="63"/>
      <c r="G39" s="63"/>
      <c r="H39" s="63"/>
      <c r="I39" s="63"/>
      <c r="J39" s="63"/>
      <c r="K39" s="63"/>
      <c r="L39" s="63"/>
      <c r="M39" s="55"/>
      <c r="N39" s="55"/>
      <c r="O39" s="55"/>
      <c r="P39" s="55"/>
      <c r="Q39" s="55"/>
      <c r="R39" s="55"/>
      <c r="S39" s="55"/>
      <c r="T39" s="55"/>
      <c r="U39" s="55"/>
      <c r="V39" s="55"/>
      <c r="W39" s="55"/>
      <c r="X39" s="55"/>
      <c r="Y39" s="55"/>
      <c r="Z39" s="55"/>
      <c r="AA39" s="55"/>
      <c r="AB39" s="55"/>
      <c r="AC39" s="55"/>
      <c r="AD39" s="55"/>
      <c r="AE39" s="55"/>
      <c r="AF39" s="55"/>
      <c r="AG39" s="55"/>
      <c r="AH39" s="55"/>
      <c r="AI39" s="55"/>
      <c r="AJ39" s="55"/>
      <c r="AL39" s="25"/>
    </row>
    <row r="40" spans="1:38" s="14" customFormat="1" ht="6.75" customHeight="1">
      <c r="B40" s="16"/>
      <c r="C40" s="25"/>
      <c r="I40" s="39"/>
      <c r="J40" s="39"/>
      <c r="K40" s="39"/>
      <c r="L40" s="39"/>
      <c r="M40" s="39"/>
      <c r="N40" s="39"/>
      <c r="O40" s="39"/>
      <c r="P40" s="39"/>
      <c r="Q40" s="40"/>
      <c r="R40" s="39"/>
      <c r="Z40" s="16"/>
      <c r="AA40" s="39"/>
      <c r="AB40" s="39"/>
      <c r="AC40" s="40"/>
      <c r="AD40" s="39"/>
      <c r="AE40" s="39"/>
      <c r="AF40" s="39"/>
      <c r="AG40" s="39"/>
      <c r="AH40" s="39"/>
      <c r="AI40" s="39"/>
      <c r="AJ40" s="39"/>
      <c r="AL40" s="16"/>
    </row>
    <row r="41" spans="1:38" s="14" customFormat="1" ht="26.25" customHeight="1">
      <c r="B41" s="25"/>
      <c r="C41" s="25" t="s">
        <v>26</v>
      </c>
      <c r="D41" s="25"/>
      <c r="E41" s="25"/>
      <c r="F41" s="25"/>
      <c r="G41" s="25"/>
      <c r="H41" s="25"/>
      <c r="I41" s="70"/>
      <c r="J41" s="71"/>
      <c r="K41" s="71"/>
      <c r="L41" s="71"/>
      <c r="M41" s="71"/>
      <c r="N41" s="71"/>
      <c r="O41" s="71"/>
      <c r="P41" s="71"/>
      <c r="Q41" s="71"/>
      <c r="R41" s="71"/>
      <c r="S41" s="71"/>
      <c r="T41" s="71"/>
      <c r="U41" s="71"/>
      <c r="V41" s="71"/>
      <c r="W41" s="71"/>
      <c r="X41" s="72"/>
      <c r="Y41" s="17"/>
      <c r="Z41" s="25" t="s">
        <v>27</v>
      </c>
      <c r="AA41" s="17"/>
      <c r="AB41" s="17"/>
      <c r="AC41" s="96"/>
      <c r="AD41" s="97"/>
      <c r="AE41" s="97"/>
      <c r="AF41" s="97"/>
      <c r="AG41" s="97"/>
      <c r="AH41" s="98"/>
      <c r="AI41" s="104" t="s">
        <v>28</v>
      </c>
      <c r="AJ41" s="99"/>
      <c r="AL41" s="25"/>
    </row>
    <row r="42" spans="1:38" s="32" customFormat="1" ht="15" customHeight="1">
      <c r="A42" s="14"/>
      <c r="B42" s="16"/>
      <c r="C42" s="25"/>
      <c r="D42" s="14"/>
      <c r="E42" s="14"/>
      <c r="F42" s="14"/>
      <c r="G42" s="14"/>
      <c r="H42" s="14"/>
      <c r="I42" s="50"/>
      <c r="J42" s="50"/>
      <c r="K42" s="50"/>
      <c r="L42" s="50"/>
      <c r="M42" s="50"/>
      <c r="N42" s="50"/>
      <c r="O42" s="50"/>
      <c r="P42" s="50"/>
      <c r="Q42" s="51"/>
      <c r="R42" s="50"/>
      <c r="S42" s="29"/>
      <c r="T42" s="29"/>
      <c r="U42" s="29"/>
      <c r="V42" s="29"/>
      <c r="W42" s="29"/>
      <c r="X42" s="29"/>
      <c r="Y42" s="29"/>
      <c r="Z42" s="52"/>
      <c r="AA42" s="50"/>
      <c r="AB42" s="50"/>
      <c r="AC42" s="51"/>
      <c r="AD42" s="50"/>
      <c r="AE42" s="50"/>
      <c r="AF42" s="50"/>
      <c r="AG42" s="50"/>
      <c r="AH42" s="50"/>
      <c r="AI42" s="50"/>
      <c r="AJ42" s="50"/>
      <c r="AK42" s="14"/>
      <c r="AL42" s="16"/>
    </row>
    <row r="43" spans="1:38" s="14" customFormat="1" ht="26.25" customHeight="1">
      <c r="B43" s="25"/>
      <c r="C43" s="25" t="s">
        <v>29</v>
      </c>
      <c r="D43" s="25"/>
      <c r="E43" s="25"/>
      <c r="F43" s="25"/>
      <c r="G43" s="25"/>
      <c r="H43" s="25"/>
      <c r="I43" s="26" t="s">
        <v>30</v>
      </c>
      <c r="J43" s="27"/>
      <c r="K43" s="27"/>
      <c r="L43" s="77"/>
      <c r="M43" s="78"/>
      <c r="N43" s="79"/>
      <c r="O43" s="41"/>
      <c r="P43" s="26" t="s">
        <v>31</v>
      </c>
      <c r="Q43" s="27"/>
      <c r="R43" s="77"/>
      <c r="S43" s="78"/>
      <c r="T43" s="79"/>
      <c r="U43" s="41"/>
      <c r="V43" s="26" t="s">
        <v>32</v>
      </c>
      <c r="W43" s="27"/>
      <c r="X43" s="28"/>
      <c r="Y43" s="77"/>
      <c r="Z43" s="78"/>
      <c r="AA43" s="79"/>
      <c r="AB43" s="28"/>
      <c r="AC43" s="28" t="s">
        <v>31</v>
      </c>
      <c r="AD43" s="27"/>
      <c r="AE43" s="77"/>
      <c r="AF43" s="78"/>
      <c r="AG43" s="78"/>
      <c r="AH43" s="79"/>
      <c r="AI43" s="27"/>
      <c r="AJ43" s="27"/>
      <c r="AL43" s="25"/>
    </row>
    <row r="44" spans="1:38" s="14" customFormat="1" ht="6.75" customHeight="1">
      <c r="B44" s="16"/>
      <c r="C44" s="25"/>
      <c r="I44" s="50"/>
      <c r="J44" s="50"/>
      <c r="K44" s="50"/>
      <c r="L44" s="50"/>
      <c r="M44" s="50"/>
      <c r="N44" s="50"/>
      <c r="O44" s="50"/>
      <c r="P44" s="50"/>
      <c r="Q44" s="51"/>
      <c r="R44" s="50"/>
      <c r="S44" s="29"/>
      <c r="T44" s="29"/>
      <c r="U44" s="29"/>
      <c r="V44" s="29"/>
      <c r="W44" s="29"/>
      <c r="X44" s="29"/>
      <c r="Y44" s="29"/>
      <c r="Z44" s="52"/>
      <c r="AA44" s="50"/>
      <c r="AB44" s="50"/>
      <c r="AC44" s="51"/>
      <c r="AD44" s="50"/>
      <c r="AE44" s="50"/>
      <c r="AF44" s="50"/>
      <c r="AG44" s="50"/>
      <c r="AH44" s="50"/>
      <c r="AI44" s="50"/>
      <c r="AJ44" s="50"/>
      <c r="AL44" s="16"/>
    </row>
    <row r="45" spans="1:38" s="14" customFormat="1" ht="26.25" customHeight="1">
      <c r="B45" s="25"/>
      <c r="C45" s="25" t="s">
        <v>33</v>
      </c>
      <c r="D45" s="25"/>
      <c r="E45" s="25"/>
      <c r="F45" s="25"/>
      <c r="G45" s="25"/>
      <c r="H45" s="25"/>
      <c r="I45" s="70"/>
      <c r="J45" s="71"/>
      <c r="K45" s="71"/>
      <c r="L45" s="71"/>
      <c r="M45" s="71"/>
      <c r="N45" s="71"/>
      <c r="O45" s="71"/>
      <c r="P45" s="71"/>
      <c r="Q45" s="71"/>
      <c r="R45" s="71"/>
      <c r="S45" s="71"/>
      <c r="T45" s="72"/>
      <c r="U45" s="17"/>
      <c r="V45" s="25" t="s">
        <v>34</v>
      </c>
      <c r="W45" s="17"/>
      <c r="X45" s="17"/>
      <c r="Y45" s="70"/>
      <c r="Z45" s="71"/>
      <c r="AA45" s="71"/>
      <c r="AB45" s="71"/>
      <c r="AC45" s="71"/>
      <c r="AD45" s="71"/>
      <c r="AE45" s="71"/>
      <c r="AF45" s="71"/>
      <c r="AG45" s="71"/>
      <c r="AH45" s="71"/>
      <c r="AI45" s="71"/>
      <c r="AJ45" s="72"/>
      <c r="AL45" s="25"/>
    </row>
    <row r="46" spans="1:38" s="32" customFormat="1" ht="15" customHeight="1">
      <c r="A46" s="14"/>
      <c r="B46" s="16"/>
      <c r="C46" s="25"/>
      <c r="D46" s="14"/>
      <c r="E46" s="14"/>
      <c r="F46" s="14"/>
      <c r="G46" s="14"/>
      <c r="H46" s="14"/>
      <c r="I46" s="50"/>
      <c r="J46" s="50"/>
      <c r="K46" s="50"/>
      <c r="L46" s="50"/>
      <c r="M46" s="50"/>
      <c r="N46" s="50"/>
      <c r="O46" s="50"/>
      <c r="P46" s="50"/>
      <c r="Q46" s="51"/>
      <c r="R46" s="50"/>
      <c r="S46" s="29"/>
      <c r="T46" s="29"/>
      <c r="U46" s="29"/>
      <c r="V46" s="29"/>
      <c r="W46" s="29"/>
      <c r="X46" s="29"/>
      <c r="Y46" s="29"/>
      <c r="Z46" s="52"/>
      <c r="AA46" s="50"/>
      <c r="AB46" s="50"/>
      <c r="AC46" s="51"/>
      <c r="AD46" s="50"/>
      <c r="AE46" s="50"/>
      <c r="AF46" s="50"/>
      <c r="AG46" s="50"/>
      <c r="AH46" s="50"/>
      <c r="AI46" s="50"/>
      <c r="AJ46" s="50"/>
      <c r="AK46" s="14"/>
      <c r="AL46" s="16"/>
    </row>
    <row r="47" spans="1:38" s="14" customFormat="1" ht="24.95" customHeight="1">
      <c r="B47" s="25"/>
      <c r="C47" s="25" t="s">
        <v>35</v>
      </c>
      <c r="D47" s="25"/>
      <c r="E47" s="25"/>
      <c r="F47" s="25"/>
      <c r="G47" s="25"/>
      <c r="H47" s="25"/>
      <c r="I47" s="90"/>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L47" s="25"/>
    </row>
    <row r="48" spans="1:38" s="14" customFormat="1" ht="6.75" customHeight="1">
      <c r="A48" s="32"/>
      <c r="B48" s="32"/>
      <c r="C48" s="41"/>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3"/>
      <c r="AE48" s="32"/>
      <c r="AF48" s="33"/>
      <c r="AG48" s="33"/>
      <c r="AH48" s="33"/>
      <c r="AI48" s="33"/>
      <c r="AJ48" s="33"/>
      <c r="AK48" s="32"/>
      <c r="AL48" s="32"/>
    </row>
    <row r="49" spans="1:38" s="14" customFormat="1" ht="26.25" customHeight="1">
      <c r="B49" s="25"/>
      <c r="C49" s="54" t="s">
        <v>36</v>
      </c>
      <c r="D49" s="55"/>
      <c r="E49" s="63"/>
      <c r="F49" s="63"/>
      <c r="G49" s="63"/>
      <c r="H49" s="63"/>
      <c r="I49" s="67"/>
      <c r="J49" s="67"/>
      <c r="K49" s="67"/>
      <c r="L49" s="67"/>
      <c r="M49" s="68"/>
      <c r="N49" s="68"/>
      <c r="O49" s="68"/>
      <c r="P49" s="68"/>
      <c r="Q49" s="68"/>
      <c r="R49" s="68"/>
      <c r="S49" s="68"/>
      <c r="T49" s="68"/>
      <c r="U49" s="68"/>
      <c r="V49" s="68"/>
      <c r="W49" s="68"/>
      <c r="X49" s="68"/>
      <c r="Y49" s="68"/>
      <c r="Z49" s="68"/>
      <c r="AA49" s="68"/>
      <c r="AB49" s="68"/>
      <c r="AC49" s="68"/>
      <c r="AD49" s="68"/>
      <c r="AE49" s="68"/>
      <c r="AF49" s="68"/>
      <c r="AG49" s="68"/>
      <c r="AH49" s="68"/>
      <c r="AI49" s="68"/>
      <c r="AJ49" s="68"/>
      <c r="AL49" s="25"/>
    </row>
    <row r="50" spans="1:38" s="14" customFormat="1" ht="6.75" customHeight="1">
      <c r="B50" s="16"/>
      <c r="C50" s="25"/>
      <c r="I50" s="50"/>
      <c r="J50" s="50"/>
      <c r="K50" s="50"/>
      <c r="L50" s="50"/>
      <c r="M50" s="50"/>
      <c r="N50" s="50"/>
      <c r="O50" s="50"/>
      <c r="P50" s="50"/>
      <c r="Q50" s="51"/>
      <c r="R50" s="50"/>
      <c r="S50" s="29"/>
      <c r="T50" s="29"/>
      <c r="U50" s="29"/>
      <c r="V50" s="29"/>
      <c r="W50" s="29"/>
      <c r="X50" s="29"/>
      <c r="Y50" s="29"/>
      <c r="Z50" s="52"/>
      <c r="AA50" s="50"/>
      <c r="AB50" s="50"/>
      <c r="AC50" s="51"/>
      <c r="AD50" s="50"/>
      <c r="AE50" s="50"/>
      <c r="AF50" s="50"/>
      <c r="AG50" s="50"/>
      <c r="AH50" s="50"/>
      <c r="AI50" s="50"/>
      <c r="AJ50" s="50"/>
      <c r="AL50" s="16"/>
    </row>
    <row r="51" spans="1:38" s="14" customFormat="1" ht="26.25" customHeight="1">
      <c r="B51" s="25"/>
      <c r="C51" s="25" t="s">
        <v>26</v>
      </c>
      <c r="D51" s="25"/>
      <c r="E51" s="25"/>
      <c r="F51" s="25"/>
      <c r="G51" s="25"/>
      <c r="H51" s="25"/>
      <c r="I51" s="70"/>
      <c r="J51" s="71"/>
      <c r="K51" s="71"/>
      <c r="L51" s="71"/>
      <c r="M51" s="71"/>
      <c r="N51" s="71"/>
      <c r="O51" s="71"/>
      <c r="P51" s="71"/>
      <c r="Q51" s="71"/>
      <c r="R51" s="71"/>
      <c r="S51" s="71"/>
      <c r="T51" s="71"/>
      <c r="U51" s="71"/>
      <c r="V51" s="71"/>
      <c r="W51" s="71"/>
      <c r="X51" s="72"/>
      <c r="Y51" s="17"/>
      <c r="Z51" s="25" t="s">
        <v>27</v>
      </c>
      <c r="AA51" s="17"/>
      <c r="AB51" s="17"/>
      <c r="AC51" s="96"/>
      <c r="AD51" s="97"/>
      <c r="AE51" s="97"/>
      <c r="AF51" s="97"/>
      <c r="AG51" s="97"/>
      <c r="AH51" s="98"/>
      <c r="AI51" s="104" t="s">
        <v>28</v>
      </c>
      <c r="AJ51" s="99"/>
      <c r="AL51" s="25"/>
    </row>
    <row r="52" spans="1:38" s="14" customFormat="1" ht="6.75" customHeight="1">
      <c r="B52" s="16"/>
      <c r="C52" s="25"/>
      <c r="I52" s="50"/>
      <c r="J52" s="50"/>
      <c r="K52" s="50"/>
      <c r="L52" s="50"/>
      <c r="M52" s="50"/>
      <c r="N52" s="50"/>
      <c r="O52" s="50"/>
      <c r="P52" s="50"/>
      <c r="Q52" s="51"/>
      <c r="R52" s="50"/>
      <c r="S52" s="29"/>
      <c r="T52" s="29"/>
      <c r="U52" s="29"/>
      <c r="V52" s="29"/>
      <c r="W52" s="29"/>
      <c r="X52" s="29"/>
      <c r="Y52" s="29"/>
      <c r="Z52" s="52"/>
      <c r="AA52" s="50"/>
      <c r="AB52" s="50"/>
      <c r="AC52" s="51"/>
      <c r="AD52" s="50"/>
      <c r="AE52" s="50"/>
      <c r="AF52" s="50"/>
      <c r="AG52" s="50"/>
      <c r="AH52" s="50"/>
      <c r="AI52" s="50"/>
      <c r="AJ52" s="50"/>
      <c r="AL52" s="16"/>
    </row>
    <row r="53" spans="1:38" s="14" customFormat="1" ht="26.25" customHeight="1">
      <c r="B53" s="25"/>
      <c r="C53" s="25" t="s">
        <v>29</v>
      </c>
      <c r="D53" s="25"/>
      <c r="E53" s="25"/>
      <c r="F53" s="25"/>
      <c r="G53" s="25"/>
      <c r="H53" s="25"/>
      <c r="I53" s="26" t="s">
        <v>30</v>
      </c>
      <c r="J53" s="27"/>
      <c r="K53" s="27"/>
      <c r="L53" s="77"/>
      <c r="M53" s="78"/>
      <c r="N53" s="79"/>
      <c r="O53" s="41"/>
      <c r="P53" s="26" t="s">
        <v>31</v>
      </c>
      <c r="Q53" s="27"/>
      <c r="R53" s="77"/>
      <c r="S53" s="78"/>
      <c r="T53" s="79"/>
      <c r="U53" s="41"/>
      <c r="V53" s="26" t="s">
        <v>32</v>
      </c>
      <c r="W53" s="27"/>
      <c r="X53" s="28"/>
      <c r="Y53" s="77"/>
      <c r="Z53" s="78"/>
      <c r="AA53" s="79"/>
      <c r="AB53" s="28"/>
      <c r="AC53" s="28" t="s">
        <v>31</v>
      </c>
      <c r="AD53" s="27"/>
      <c r="AE53" s="77"/>
      <c r="AF53" s="78"/>
      <c r="AG53" s="78"/>
      <c r="AH53" s="79"/>
      <c r="AI53" s="27"/>
      <c r="AJ53" s="27"/>
      <c r="AL53" s="25"/>
    </row>
    <row r="54" spans="1:38" s="14" customFormat="1" ht="6.75" customHeight="1">
      <c r="B54" s="16"/>
      <c r="C54" s="25"/>
      <c r="I54" s="50"/>
      <c r="J54" s="50"/>
      <c r="K54" s="50"/>
      <c r="L54" s="50"/>
      <c r="M54" s="50"/>
      <c r="N54" s="50"/>
      <c r="O54" s="50"/>
      <c r="P54" s="50"/>
      <c r="Q54" s="51"/>
      <c r="R54" s="50"/>
      <c r="S54" s="29"/>
      <c r="T54" s="29"/>
      <c r="U54" s="29"/>
      <c r="V54" s="29"/>
      <c r="W54" s="29"/>
      <c r="X54" s="29"/>
      <c r="Y54" s="29"/>
      <c r="Z54" s="52"/>
      <c r="AA54" s="50"/>
      <c r="AB54" s="50"/>
      <c r="AC54" s="51"/>
      <c r="AD54" s="50"/>
      <c r="AE54" s="50"/>
      <c r="AF54" s="50"/>
      <c r="AG54" s="50"/>
      <c r="AH54" s="50"/>
      <c r="AI54" s="50"/>
      <c r="AJ54" s="50"/>
      <c r="AL54" s="16"/>
    </row>
    <row r="55" spans="1:38" s="14" customFormat="1" ht="24.6" customHeight="1">
      <c r="B55" s="25"/>
      <c r="C55" s="25" t="s">
        <v>33</v>
      </c>
      <c r="D55" s="25"/>
      <c r="E55" s="25"/>
      <c r="F55" s="25"/>
      <c r="G55" s="25"/>
      <c r="H55" s="25"/>
      <c r="I55" s="70"/>
      <c r="J55" s="71"/>
      <c r="K55" s="71"/>
      <c r="L55" s="71"/>
      <c r="M55" s="71"/>
      <c r="N55" s="71"/>
      <c r="O55" s="71"/>
      <c r="P55" s="71"/>
      <c r="Q55" s="71"/>
      <c r="R55" s="71"/>
      <c r="S55" s="71"/>
      <c r="T55" s="72"/>
      <c r="U55" s="17"/>
      <c r="V55" s="25" t="s">
        <v>34</v>
      </c>
      <c r="W55" s="17"/>
      <c r="X55" s="17"/>
      <c r="Y55" s="70"/>
      <c r="Z55" s="71"/>
      <c r="AA55" s="71"/>
      <c r="AB55" s="71"/>
      <c r="AC55" s="71"/>
      <c r="AD55" s="71"/>
      <c r="AE55" s="71"/>
      <c r="AF55" s="71"/>
      <c r="AG55" s="71"/>
      <c r="AH55" s="71"/>
      <c r="AI55" s="71"/>
      <c r="AJ55" s="72"/>
      <c r="AL55" s="25"/>
    </row>
    <row r="56" spans="1:38" s="32" customFormat="1" ht="15" customHeight="1">
      <c r="A56" s="14"/>
      <c r="B56" s="16"/>
      <c r="C56" s="25"/>
      <c r="D56" s="14"/>
      <c r="E56" s="14"/>
      <c r="F56" s="14"/>
      <c r="G56" s="14"/>
      <c r="H56" s="14"/>
      <c r="I56" s="50"/>
      <c r="J56" s="50"/>
      <c r="K56" s="50"/>
      <c r="L56" s="50"/>
      <c r="M56" s="50"/>
      <c r="N56" s="50"/>
      <c r="O56" s="50"/>
      <c r="P56" s="50"/>
      <c r="Q56" s="51"/>
      <c r="R56" s="50"/>
      <c r="S56" s="29"/>
      <c r="T56" s="29"/>
      <c r="U56" s="29"/>
      <c r="V56" s="29"/>
      <c r="W56" s="29"/>
      <c r="X56" s="29"/>
      <c r="Y56" s="29"/>
      <c r="Z56" s="52"/>
      <c r="AA56" s="50"/>
      <c r="AB56" s="50"/>
      <c r="AC56" s="51"/>
      <c r="AD56" s="50"/>
      <c r="AE56" s="50"/>
      <c r="AF56" s="50"/>
      <c r="AG56" s="50"/>
      <c r="AH56" s="50"/>
      <c r="AI56" s="50"/>
      <c r="AJ56" s="50"/>
      <c r="AK56" s="14"/>
      <c r="AL56" s="16"/>
    </row>
    <row r="57" spans="1:38" s="14" customFormat="1" ht="24.75" customHeight="1">
      <c r="B57" s="25"/>
      <c r="C57" s="25" t="s">
        <v>35</v>
      </c>
      <c r="D57" s="25"/>
      <c r="E57" s="25"/>
      <c r="F57" s="25"/>
      <c r="G57" s="25"/>
      <c r="H57" s="25"/>
      <c r="I57" s="90"/>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2"/>
      <c r="AL57" s="25"/>
    </row>
    <row r="58" spans="1:38" s="14" customFormat="1" ht="6.75" customHeight="1">
      <c r="A58" s="32"/>
      <c r="B58" s="32"/>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3"/>
      <c r="AE58" s="32"/>
      <c r="AF58" s="33"/>
      <c r="AG58" s="33"/>
      <c r="AH58" s="33"/>
      <c r="AI58" s="33"/>
      <c r="AJ58" s="33"/>
      <c r="AK58" s="32"/>
      <c r="AL58" s="32"/>
    </row>
    <row r="59" spans="1:38" s="14" customFormat="1" ht="26.25" customHeight="1">
      <c r="B59" s="25"/>
      <c r="C59" s="54" t="s">
        <v>36</v>
      </c>
      <c r="D59" s="55"/>
      <c r="E59" s="63"/>
      <c r="F59" s="63"/>
      <c r="G59" s="63"/>
      <c r="H59" s="63"/>
      <c r="I59" s="67"/>
      <c r="J59" s="67"/>
      <c r="K59" s="67"/>
      <c r="L59" s="67"/>
      <c r="M59" s="68"/>
      <c r="N59" s="68"/>
      <c r="O59" s="68"/>
      <c r="P59" s="68"/>
      <c r="Q59" s="68"/>
      <c r="R59" s="68"/>
      <c r="S59" s="68"/>
      <c r="T59" s="68"/>
      <c r="U59" s="68"/>
      <c r="V59" s="68"/>
      <c r="W59" s="68"/>
      <c r="X59" s="68"/>
      <c r="Y59" s="68"/>
      <c r="Z59" s="68"/>
      <c r="AA59" s="68"/>
      <c r="AB59" s="68"/>
      <c r="AC59" s="68"/>
      <c r="AD59" s="68"/>
      <c r="AE59" s="68"/>
      <c r="AF59" s="68"/>
      <c r="AG59" s="68"/>
      <c r="AH59" s="68"/>
      <c r="AI59" s="68"/>
      <c r="AJ59" s="68"/>
      <c r="AL59" s="25"/>
    </row>
    <row r="60" spans="1:38" s="14" customFormat="1" ht="6.75" customHeight="1">
      <c r="B60" s="16"/>
      <c r="C60" s="25"/>
      <c r="I60" s="50"/>
      <c r="J60" s="50"/>
      <c r="K60" s="50"/>
      <c r="L60" s="50"/>
      <c r="M60" s="50"/>
      <c r="N60" s="50"/>
      <c r="O60" s="50"/>
      <c r="P60" s="50"/>
      <c r="Q60" s="51"/>
      <c r="R60" s="50"/>
      <c r="S60" s="29"/>
      <c r="T60" s="29"/>
      <c r="U60" s="29"/>
      <c r="V60" s="29"/>
      <c r="W60" s="29"/>
      <c r="X60" s="29"/>
      <c r="Y60" s="29"/>
      <c r="Z60" s="52"/>
      <c r="AA60" s="50"/>
      <c r="AB60" s="50"/>
      <c r="AC60" s="51"/>
      <c r="AD60" s="50"/>
      <c r="AE60" s="50"/>
      <c r="AF60" s="50"/>
      <c r="AG60" s="50"/>
      <c r="AH60" s="50"/>
      <c r="AI60" s="50"/>
      <c r="AJ60" s="50"/>
      <c r="AL60" s="16"/>
    </row>
    <row r="61" spans="1:38" s="14" customFormat="1" ht="26.25" customHeight="1">
      <c r="B61" s="25"/>
      <c r="C61" s="25" t="s">
        <v>26</v>
      </c>
      <c r="D61" s="25"/>
      <c r="E61" s="25"/>
      <c r="F61" s="25"/>
      <c r="G61" s="25"/>
      <c r="H61" s="25"/>
      <c r="I61" s="70"/>
      <c r="J61" s="71"/>
      <c r="K61" s="71"/>
      <c r="L61" s="71"/>
      <c r="M61" s="71"/>
      <c r="N61" s="71"/>
      <c r="O61" s="71"/>
      <c r="P61" s="71"/>
      <c r="Q61" s="71"/>
      <c r="R61" s="71"/>
      <c r="S61" s="71"/>
      <c r="T61" s="71"/>
      <c r="U61" s="71"/>
      <c r="V61" s="71"/>
      <c r="W61" s="71"/>
      <c r="X61" s="72"/>
      <c r="Y61" s="17"/>
      <c r="Z61" s="25" t="s">
        <v>27</v>
      </c>
      <c r="AA61" s="17"/>
      <c r="AB61" s="17"/>
      <c r="AC61" s="96"/>
      <c r="AD61" s="97"/>
      <c r="AE61" s="97"/>
      <c r="AF61" s="97"/>
      <c r="AG61" s="97"/>
      <c r="AH61" s="98"/>
      <c r="AI61" s="99" t="s">
        <v>28</v>
      </c>
      <c r="AJ61" s="99"/>
      <c r="AL61" s="25"/>
    </row>
    <row r="62" spans="1:38" s="14" customFormat="1" ht="6.75" customHeight="1">
      <c r="B62" s="16"/>
      <c r="C62" s="25"/>
      <c r="I62" s="50"/>
      <c r="J62" s="50"/>
      <c r="K62" s="50"/>
      <c r="L62" s="50"/>
      <c r="M62" s="50"/>
      <c r="N62" s="50"/>
      <c r="O62" s="50"/>
      <c r="P62" s="50"/>
      <c r="Q62" s="51"/>
      <c r="R62" s="50"/>
      <c r="S62" s="29"/>
      <c r="T62" s="29"/>
      <c r="U62" s="29"/>
      <c r="V62" s="29"/>
      <c r="W62" s="29"/>
      <c r="X62" s="29"/>
      <c r="Y62" s="29"/>
      <c r="Z62" s="52"/>
      <c r="AA62" s="50"/>
      <c r="AB62" s="50"/>
      <c r="AC62" s="51"/>
      <c r="AD62" s="50"/>
      <c r="AE62" s="50"/>
      <c r="AF62" s="50"/>
      <c r="AG62" s="50"/>
      <c r="AH62" s="50"/>
      <c r="AI62" s="50"/>
      <c r="AJ62" s="50"/>
      <c r="AL62" s="16"/>
    </row>
    <row r="63" spans="1:38" s="14" customFormat="1" ht="26.25" customHeight="1">
      <c r="B63" s="25"/>
      <c r="C63" s="25" t="s">
        <v>29</v>
      </c>
      <c r="D63" s="25"/>
      <c r="E63" s="25"/>
      <c r="F63" s="25"/>
      <c r="G63" s="25"/>
      <c r="H63" s="25"/>
      <c r="I63" s="26" t="s">
        <v>30</v>
      </c>
      <c r="J63" s="27"/>
      <c r="K63" s="27"/>
      <c r="L63" s="77"/>
      <c r="M63" s="78"/>
      <c r="N63" s="79"/>
      <c r="O63" s="41"/>
      <c r="P63" s="26" t="s">
        <v>31</v>
      </c>
      <c r="Q63" s="27"/>
      <c r="R63" s="77"/>
      <c r="S63" s="78"/>
      <c r="T63" s="79"/>
      <c r="U63" s="41"/>
      <c r="V63" s="26" t="s">
        <v>32</v>
      </c>
      <c r="W63" s="27"/>
      <c r="X63" s="28"/>
      <c r="Y63" s="77"/>
      <c r="Z63" s="78"/>
      <c r="AA63" s="79"/>
      <c r="AB63" s="28"/>
      <c r="AC63" s="28" t="s">
        <v>31</v>
      </c>
      <c r="AD63" s="27"/>
      <c r="AE63" s="77"/>
      <c r="AF63" s="78"/>
      <c r="AG63" s="78"/>
      <c r="AH63" s="79"/>
      <c r="AI63" s="27"/>
      <c r="AJ63" s="27"/>
      <c r="AL63" s="25"/>
    </row>
    <row r="64" spans="1:38" s="14" customFormat="1" ht="6.75" customHeight="1">
      <c r="B64" s="16"/>
      <c r="C64" s="25"/>
      <c r="I64" s="50"/>
      <c r="J64" s="50"/>
      <c r="K64" s="50"/>
      <c r="L64" s="50"/>
      <c r="M64" s="50"/>
      <c r="N64" s="50"/>
      <c r="O64" s="50"/>
      <c r="P64" s="50"/>
      <c r="Q64" s="51"/>
      <c r="R64" s="50"/>
      <c r="S64" s="29"/>
      <c r="T64" s="29"/>
      <c r="U64" s="29"/>
      <c r="V64" s="29"/>
      <c r="W64" s="29"/>
      <c r="X64" s="29"/>
      <c r="Y64" s="29"/>
      <c r="Z64" s="52"/>
      <c r="AA64" s="50"/>
      <c r="AB64" s="50"/>
      <c r="AC64" s="51"/>
      <c r="AD64" s="50"/>
      <c r="AE64" s="50"/>
      <c r="AF64" s="50"/>
      <c r="AG64" s="50"/>
      <c r="AH64" s="50"/>
      <c r="AI64" s="50"/>
      <c r="AJ64" s="50"/>
      <c r="AL64" s="16"/>
    </row>
    <row r="65" spans="1:38" s="14" customFormat="1" ht="27" customHeight="1">
      <c r="B65" s="25"/>
      <c r="C65" s="25" t="s">
        <v>33</v>
      </c>
      <c r="D65" s="25"/>
      <c r="E65" s="25"/>
      <c r="F65" s="25"/>
      <c r="G65" s="25"/>
      <c r="H65" s="25"/>
      <c r="I65" s="70"/>
      <c r="J65" s="71"/>
      <c r="K65" s="71"/>
      <c r="L65" s="71"/>
      <c r="M65" s="71"/>
      <c r="N65" s="71"/>
      <c r="O65" s="71"/>
      <c r="P65" s="71"/>
      <c r="Q65" s="71"/>
      <c r="R65" s="71"/>
      <c r="S65" s="71"/>
      <c r="T65" s="72"/>
      <c r="U65" s="17"/>
      <c r="V65" s="25" t="s">
        <v>37</v>
      </c>
      <c r="W65" s="17"/>
      <c r="X65" s="17"/>
      <c r="Y65" s="70"/>
      <c r="Z65" s="71"/>
      <c r="AA65" s="71"/>
      <c r="AB65" s="71"/>
      <c r="AC65" s="71"/>
      <c r="AD65" s="71"/>
      <c r="AE65" s="71"/>
      <c r="AF65" s="71"/>
      <c r="AG65" s="71"/>
      <c r="AH65" s="71"/>
      <c r="AI65" s="71"/>
      <c r="AJ65" s="72"/>
      <c r="AL65" s="25"/>
    </row>
    <row r="66" spans="1:38" s="32" customFormat="1" ht="15" customHeight="1">
      <c r="A66" s="14"/>
      <c r="B66" s="16"/>
      <c r="C66" s="25"/>
      <c r="D66" s="14"/>
      <c r="E66" s="14"/>
      <c r="F66" s="14"/>
      <c r="G66" s="14"/>
      <c r="H66" s="14"/>
      <c r="I66" s="50"/>
      <c r="J66" s="50"/>
      <c r="K66" s="50"/>
      <c r="L66" s="50"/>
      <c r="M66" s="50"/>
      <c r="N66" s="50"/>
      <c r="O66" s="50"/>
      <c r="P66" s="50"/>
      <c r="Q66" s="51"/>
      <c r="R66" s="50"/>
      <c r="S66" s="29"/>
      <c r="T66" s="29"/>
      <c r="U66" s="29"/>
      <c r="V66" s="29"/>
      <c r="W66" s="29"/>
      <c r="X66" s="29"/>
      <c r="Y66" s="29"/>
      <c r="Z66" s="52"/>
      <c r="AA66" s="50"/>
      <c r="AB66" s="50"/>
      <c r="AC66" s="51"/>
      <c r="AD66" s="50"/>
      <c r="AE66" s="50"/>
      <c r="AF66" s="50"/>
      <c r="AG66" s="50"/>
      <c r="AH66" s="50"/>
      <c r="AI66" s="50"/>
      <c r="AJ66" s="50"/>
      <c r="AK66" s="14"/>
      <c r="AL66" s="16"/>
    </row>
    <row r="67" spans="1:38" s="14" customFormat="1" ht="26.25" customHeight="1">
      <c r="B67" s="25"/>
      <c r="C67" s="25" t="s">
        <v>35</v>
      </c>
      <c r="D67" s="25"/>
      <c r="E67" s="25"/>
      <c r="F67" s="25"/>
      <c r="G67" s="25"/>
      <c r="H67" s="25"/>
      <c r="I67" s="90"/>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2"/>
      <c r="AL67" s="25"/>
    </row>
    <row r="68" spans="1:38" s="14" customFormat="1" ht="4.5" customHeight="1">
      <c r="A68" s="32"/>
      <c r="B68" s="32"/>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3"/>
      <c r="AE68" s="32"/>
      <c r="AF68" s="33"/>
      <c r="AG68" s="33"/>
      <c r="AH68" s="33"/>
      <c r="AI68" s="33"/>
      <c r="AJ68" s="33"/>
      <c r="AK68" s="32"/>
      <c r="AL68" s="32"/>
    </row>
    <row r="69" spans="1:38" s="14" customFormat="1" ht="26.1" customHeight="1">
      <c r="B69" s="53"/>
      <c r="C69" s="54" t="s">
        <v>38</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L69" s="53"/>
    </row>
    <row r="70" spans="1:38" s="14" customFormat="1" ht="21.95" customHeight="1">
      <c r="C70" s="58" t="s">
        <v>39</v>
      </c>
      <c r="D70" s="59"/>
      <c r="E70" s="59"/>
      <c r="F70" s="59"/>
      <c r="G70" s="59"/>
      <c r="H70" s="59"/>
      <c r="I70" s="59"/>
      <c r="J70" s="19"/>
      <c r="K70" s="19"/>
      <c r="L70" s="19"/>
      <c r="M70" s="19"/>
      <c r="N70" s="19"/>
      <c r="O70" s="19"/>
      <c r="P70" s="59"/>
      <c r="Q70" s="20"/>
      <c r="R70" s="20"/>
      <c r="S70" s="20"/>
      <c r="T70" s="20"/>
      <c r="U70" s="20"/>
      <c r="V70" s="20"/>
      <c r="W70" s="59"/>
      <c r="X70" s="19"/>
      <c r="Y70" s="19"/>
      <c r="Z70" s="19"/>
      <c r="AA70" s="19"/>
      <c r="AB70" s="19"/>
      <c r="AC70" s="19"/>
      <c r="AD70" s="19"/>
      <c r="AE70" s="19"/>
      <c r="AF70" s="19"/>
      <c r="AG70" s="19"/>
      <c r="AH70" s="19"/>
      <c r="AI70" s="19"/>
      <c r="AJ70" s="19"/>
    </row>
    <row r="71" spans="1:38" s="14" customFormat="1" ht="29.45" customHeight="1">
      <c r="B71" s="25"/>
      <c r="C71" s="100" t="s">
        <v>40</v>
      </c>
      <c r="D71" s="100"/>
      <c r="E71" s="101" t="s">
        <v>41</v>
      </c>
      <c r="F71" s="101"/>
      <c r="G71" s="101"/>
      <c r="H71" s="101"/>
      <c r="I71" s="101" t="s">
        <v>42</v>
      </c>
      <c r="J71" s="101"/>
      <c r="K71" s="101"/>
      <c r="L71" s="101"/>
      <c r="M71" s="100" t="s">
        <v>43</v>
      </c>
      <c r="N71" s="100"/>
      <c r="O71" s="100"/>
      <c r="P71" s="100"/>
      <c r="Q71" s="100"/>
      <c r="R71" s="100"/>
      <c r="S71" s="100"/>
      <c r="T71" s="102" t="s">
        <v>44</v>
      </c>
      <c r="U71" s="102"/>
      <c r="V71" s="102"/>
      <c r="W71" s="102"/>
      <c r="X71" s="102"/>
      <c r="Y71" s="102"/>
      <c r="Z71" s="101" t="s">
        <v>45</v>
      </c>
      <c r="AA71" s="101"/>
      <c r="AB71" s="101"/>
      <c r="AC71" s="101"/>
      <c r="AD71" s="100" t="s">
        <v>46</v>
      </c>
      <c r="AE71" s="100"/>
      <c r="AF71" s="100"/>
      <c r="AG71" s="100"/>
      <c r="AH71" s="101" t="s">
        <v>47</v>
      </c>
      <c r="AI71" s="101"/>
      <c r="AJ71" s="101"/>
      <c r="AL71" s="25"/>
    </row>
    <row r="72" spans="1:38" s="14" customFormat="1" ht="6.75" customHeight="1">
      <c r="B72" s="16"/>
      <c r="C72" s="25"/>
      <c r="I72" s="39"/>
      <c r="J72" s="39"/>
      <c r="K72" s="39"/>
      <c r="L72" s="39"/>
      <c r="M72" s="39"/>
      <c r="N72" s="39"/>
      <c r="O72" s="39"/>
      <c r="P72" s="39"/>
      <c r="Q72" s="40"/>
      <c r="R72" s="39"/>
      <c r="Z72" s="16"/>
      <c r="AA72" s="39"/>
      <c r="AB72" s="39"/>
      <c r="AC72" s="40"/>
      <c r="AD72" s="39"/>
      <c r="AE72" s="39"/>
      <c r="AF72" s="39"/>
      <c r="AG72" s="39"/>
      <c r="AH72" s="39"/>
      <c r="AI72" s="39"/>
      <c r="AJ72" s="39"/>
      <c r="AL72" s="16"/>
    </row>
    <row r="73" spans="1:38" s="14" customFormat="1" ht="26.45" customHeight="1">
      <c r="B73" s="25"/>
      <c r="C73" s="83">
        <v>1</v>
      </c>
      <c r="D73" s="83"/>
      <c r="E73" s="70"/>
      <c r="F73" s="71"/>
      <c r="G73" s="71"/>
      <c r="H73" s="72"/>
      <c r="I73" s="70"/>
      <c r="J73" s="71"/>
      <c r="K73" s="71"/>
      <c r="L73" s="72"/>
      <c r="M73" s="70"/>
      <c r="N73" s="71"/>
      <c r="O73" s="71"/>
      <c r="P73" s="71"/>
      <c r="Q73" s="71"/>
      <c r="R73" s="71"/>
      <c r="S73" s="72"/>
      <c r="T73" s="70"/>
      <c r="U73" s="71"/>
      <c r="V73" s="71"/>
      <c r="W73" s="71"/>
      <c r="X73" s="71"/>
      <c r="Y73" s="72"/>
      <c r="Z73" s="70"/>
      <c r="AA73" s="71"/>
      <c r="AB73" s="71"/>
      <c r="AC73" s="72"/>
      <c r="AD73" s="70"/>
      <c r="AE73" s="71"/>
      <c r="AF73" s="71"/>
      <c r="AG73" s="72"/>
      <c r="AH73" s="70"/>
      <c r="AI73" s="71"/>
      <c r="AJ73" s="72"/>
      <c r="AL73" s="25"/>
    </row>
    <row r="74" spans="1:38" s="14" customFormat="1" ht="6.75" customHeight="1">
      <c r="B74" s="16"/>
      <c r="C74" s="25"/>
      <c r="E74" s="21"/>
      <c r="F74" s="21"/>
      <c r="G74" s="21"/>
      <c r="H74" s="21"/>
      <c r="I74" s="50"/>
      <c r="J74" s="50"/>
      <c r="K74" s="50"/>
      <c r="L74" s="50"/>
      <c r="M74" s="50"/>
      <c r="N74" s="50"/>
      <c r="O74" s="50"/>
      <c r="P74" s="50"/>
      <c r="Q74" s="51"/>
      <c r="R74" s="50"/>
      <c r="S74" s="21"/>
      <c r="T74" s="21"/>
      <c r="U74" s="21"/>
      <c r="V74" s="21"/>
      <c r="W74" s="21"/>
      <c r="X74" s="21"/>
      <c r="Y74" s="21"/>
      <c r="Z74" s="21"/>
      <c r="AA74" s="50"/>
      <c r="AB74" s="50"/>
      <c r="AC74" s="51"/>
      <c r="AD74" s="50"/>
      <c r="AE74" s="50"/>
      <c r="AF74" s="50"/>
      <c r="AG74" s="50"/>
      <c r="AH74" s="50"/>
      <c r="AI74" s="50"/>
      <c r="AJ74" s="50"/>
      <c r="AL74" s="16"/>
    </row>
    <row r="75" spans="1:38" s="14" customFormat="1" ht="23.45" customHeight="1">
      <c r="B75" s="25"/>
      <c r="C75" s="83">
        <v>2</v>
      </c>
      <c r="D75" s="83"/>
      <c r="E75" s="70"/>
      <c r="F75" s="71"/>
      <c r="G75" s="71"/>
      <c r="H75" s="72"/>
      <c r="I75" s="70"/>
      <c r="J75" s="71"/>
      <c r="K75" s="71"/>
      <c r="L75" s="72"/>
      <c r="M75" s="70"/>
      <c r="N75" s="71"/>
      <c r="O75" s="71"/>
      <c r="P75" s="71"/>
      <c r="Q75" s="71"/>
      <c r="R75" s="71"/>
      <c r="S75" s="72"/>
      <c r="T75" s="70"/>
      <c r="U75" s="71"/>
      <c r="V75" s="71"/>
      <c r="W75" s="71"/>
      <c r="X75" s="71"/>
      <c r="Y75" s="72"/>
      <c r="Z75" s="70"/>
      <c r="AA75" s="71"/>
      <c r="AB75" s="71"/>
      <c r="AC75" s="72"/>
      <c r="AD75" s="70"/>
      <c r="AE75" s="71"/>
      <c r="AF75" s="71"/>
      <c r="AG75" s="72"/>
      <c r="AH75" s="70"/>
      <c r="AI75" s="71"/>
      <c r="AJ75" s="72"/>
      <c r="AL75" s="25"/>
    </row>
    <row r="76" spans="1:38" s="32" customFormat="1" ht="6.6" customHeight="1">
      <c r="A76" s="14"/>
      <c r="B76" s="16"/>
      <c r="C76" s="25"/>
      <c r="D76" s="14"/>
      <c r="E76" s="21"/>
      <c r="F76" s="21"/>
      <c r="G76" s="21"/>
      <c r="H76" s="21"/>
      <c r="I76" s="50"/>
      <c r="J76" s="50"/>
      <c r="K76" s="50"/>
      <c r="L76" s="50"/>
      <c r="M76" s="50"/>
      <c r="N76" s="50"/>
      <c r="O76" s="50"/>
      <c r="P76" s="50"/>
      <c r="Q76" s="51"/>
      <c r="R76" s="50"/>
      <c r="S76" s="21"/>
      <c r="T76" s="21"/>
      <c r="U76" s="21"/>
      <c r="V76" s="21"/>
      <c r="W76" s="21"/>
      <c r="X76" s="21"/>
      <c r="Y76" s="21"/>
      <c r="Z76" s="21"/>
      <c r="AA76" s="50"/>
      <c r="AB76" s="50"/>
      <c r="AC76" s="51"/>
      <c r="AD76" s="50"/>
      <c r="AE76" s="50"/>
      <c r="AF76" s="50"/>
      <c r="AG76" s="50"/>
      <c r="AH76" s="50"/>
      <c r="AI76" s="50"/>
      <c r="AJ76" s="50"/>
      <c r="AK76" s="14"/>
      <c r="AL76" s="16"/>
    </row>
    <row r="77" spans="1:38" s="14" customFormat="1" ht="24.95" customHeight="1">
      <c r="B77" s="25"/>
      <c r="C77" s="83">
        <v>3</v>
      </c>
      <c r="D77" s="83"/>
      <c r="E77" s="70"/>
      <c r="F77" s="71"/>
      <c r="G77" s="71"/>
      <c r="H77" s="72"/>
      <c r="I77" s="70"/>
      <c r="J77" s="71"/>
      <c r="K77" s="71"/>
      <c r="L77" s="72"/>
      <c r="M77" s="70"/>
      <c r="N77" s="71"/>
      <c r="O77" s="71"/>
      <c r="P77" s="71"/>
      <c r="Q77" s="71"/>
      <c r="R77" s="71"/>
      <c r="S77" s="72"/>
      <c r="T77" s="70"/>
      <c r="U77" s="71"/>
      <c r="V77" s="71"/>
      <c r="W77" s="71"/>
      <c r="X77" s="71"/>
      <c r="Y77" s="72"/>
      <c r="Z77" s="70"/>
      <c r="AA77" s="71"/>
      <c r="AB77" s="71"/>
      <c r="AC77" s="72"/>
      <c r="AD77" s="70"/>
      <c r="AE77" s="71"/>
      <c r="AF77" s="71"/>
      <c r="AG77" s="72"/>
      <c r="AH77" s="70"/>
      <c r="AI77" s="71"/>
      <c r="AJ77" s="72"/>
      <c r="AL77" s="25"/>
    </row>
    <row r="78" spans="1:38" s="14" customFormat="1" ht="8.1" customHeight="1">
      <c r="B78" s="16"/>
      <c r="C78" s="25"/>
      <c r="I78" s="39"/>
      <c r="J78" s="39"/>
      <c r="K78" s="39"/>
      <c r="L78" s="39"/>
      <c r="M78" s="39"/>
      <c r="N78" s="39"/>
      <c r="O78" s="39"/>
      <c r="P78" s="39"/>
      <c r="Q78" s="40"/>
      <c r="R78" s="39"/>
      <c r="Z78" s="16"/>
      <c r="AA78" s="39"/>
      <c r="AB78" s="39"/>
      <c r="AC78" s="40"/>
      <c r="AD78" s="39"/>
      <c r="AE78" s="39"/>
      <c r="AF78" s="39"/>
      <c r="AG78" s="39"/>
      <c r="AH78" s="39"/>
      <c r="AI78" s="39"/>
      <c r="AJ78" s="39"/>
      <c r="AL78" s="16"/>
    </row>
    <row r="79" spans="1:38" s="14" customFormat="1" ht="26.25" customHeight="1">
      <c r="C79" s="58" t="s">
        <v>48</v>
      </c>
      <c r="D79" s="59"/>
      <c r="E79" s="59"/>
      <c r="F79" s="59"/>
      <c r="G79" s="59"/>
      <c r="H79" s="59"/>
      <c r="I79" s="59"/>
      <c r="J79" s="19"/>
      <c r="K79" s="19"/>
      <c r="L79" s="19"/>
      <c r="M79" s="19"/>
      <c r="N79" s="19"/>
      <c r="O79" s="19"/>
      <c r="P79" s="59"/>
      <c r="Q79" s="20"/>
      <c r="R79" s="20"/>
      <c r="S79" s="20"/>
      <c r="T79" s="20"/>
      <c r="U79" s="20"/>
      <c r="V79" s="20"/>
      <c r="W79" s="59"/>
      <c r="X79" s="19"/>
      <c r="Y79" s="19"/>
      <c r="Z79" s="19"/>
      <c r="AA79" s="19"/>
      <c r="AB79" s="19"/>
      <c r="AC79" s="19"/>
      <c r="AD79" s="19"/>
      <c r="AE79" s="19"/>
      <c r="AF79" s="19"/>
      <c r="AG79" s="19"/>
      <c r="AH79" s="19"/>
      <c r="AI79" s="19"/>
      <c r="AJ79" s="19"/>
    </row>
    <row r="80" spans="1:38" s="14" customFormat="1" ht="29.1" customHeight="1">
      <c r="B80" s="25"/>
      <c r="C80" s="100" t="s">
        <v>40</v>
      </c>
      <c r="D80" s="100"/>
      <c r="E80" s="101" t="s">
        <v>41</v>
      </c>
      <c r="F80" s="101"/>
      <c r="G80" s="101"/>
      <c r="H80" s="101"/>
      <c r="I80" s="101" t="s">
        <v>42</v>
      </c>
      <c r="J80" s="101"/>
      <c r="K80" s="101"/>
      <c r="L80" s="101"/>
      <c r="M80" s="100" t="s">
        <v>49</v>
      </c>
      <c r="N80" s="100"/>
      <c r="O80" s="100"/>
      <c r="P80" s="100"/>
      <c r="Q80" s="100"/>
      <c r="R80" s="100"/>
      <c r="S80" s="100"/>
      <c r="T80" s="100"/>
      <c r="U80" s="100"/>
      <c r="V80" s="100"/>
      <c r="W80" s="100"/>
      <c r="X80" s="100"/>
      <c r="Y80" s="100"/>
      <c r="Z80" s="100" t="s">
        <v>50</v>
      </c>
      <c r="AA80" s="100"/>
      <c r="AB80" s="100"/>
      <c r="AC80" s="100"/>
      <c r="AD80" s="100"/>
      <c r="AE80" s="100"/>
      <c r="AF80" s="100"/>
      <c r="AG80" s="100"/>
      <c r="AH80" s="100"/>
      <c r="AI80" s="100"/>
      <c r="AJ80" s="100"/>
      <c r="AL80" s="25"/>
    </row>
    <row r="81" spans="1:38" s="14" customFormat="1" ht="5.45" customHeight="1">
      <c r="B81" s="16"/>
      <c r="C81" s="25"/>
      <c r="I81" s="39"/>
      <c r="J81" s="39"/>
      <c r="K81" s="39"/>
      <c r="L81" s="39"/>
      <c r="M81" s="39"/>
      <c r="N81" s="39"/>
      <c r="O81" s="39"/>
      <c r="P81" s="39"/>
      <c r="Q81" s="40"/>
      <c r="R81" s="39"/>
      <c r="Z81" s="16"/>
      <c r="AA81" s="39"/>
      <c r="AB81" s="39"/>
      <c r="AC81" s="40"/>
      <c r="AD81" s="39"/>
      <c r="AE81" s="39"/>
      <c r="AF81" s="39"/>
      <c r="AG81" s="39"/>
      <c r="AH81" s="39"/>
      <c r="AI81" s="39"/>
      <c r="AJ81" s="39"/>
      <c r="AL81" s="16"/>
    </row>
    <row r="82" spans="1:38" s="14" customFormat="1" ht="22.5" customHeight="1">
      <c r="B82" s="25"/>
      <c r="C82" s="83">
        <v>1</v>
      </c>
      <c r="D82" s="83"/>
      <c r="E82" s="70"/>
      <c r="F82" s="71"/>
      <c r="G82" s="71"/>
      <c r="H82" s="72"/>
      <c r="I82" s="70"/>
      <c r="J82" s="71"/>
      <c r="K82" s="71"/>
      <c r="L82" s="72"/>
      <c r="M82" s="70"/>
      <c r="N82" s="71"/>
      <c r="O82" s="71"/>
      <c r="P82" s="71"/>
      <c r="Q82" s="71"/>
      <c r="R82" s="71"/>
      <c r="S82" s="71"/>
      <c r="T82" s="71"/>
      <c r="U82" s="71"/>
      <c r="V82" s="71"/>
      <c r="W82" s="71"/>
      <c r="X82" s="71"/>
      <c r="Y82" s="72"/>
      <c r="Z82" s="70"/>
      <c r="AA82" s="71"/>
      <c r="AB82" s="71"/>
      <c r="AC82" s="71"/>
      <c r="AD82" s="71"/>
      <c r="AE82" s="71"/>
      <c r="AF82" s="71"/>
      <c r="AG82" s="71"/>
      <c r="AH82" s="71"/>
      <c r="AI82" s="71"/>
      <c r="AJ82" s="72"/>
      <c r="AL82" s="25"/>
    </row>
    <row r="83" spans="1:38" s="14" customFormat="1" ht="6.6" customHeight="1">
      <c r="B83" s="16"/>
      <c r="C83" s="25"/>
      <c r="E83" s="24"/>
      <c r="F83" s="24"/>
      <c r="G83" s="24"/>
      <c r="H83" s="24"/>
      <c r="I83" s="18"/>
      <c r="J83" s="18"/>
      <c r="K83" s="18"/>
      <c r="L83" s="18"/>
      <c r="M83" s="18"/>
      <c r="N83" s="18"/>
      <c r="O83" s="18"/>
      <c r="P83" s="18"/>
      <c r="Q83" s="61"/>
      <c r="R83" s="18"/>
      <c r="S83" s="24"/>
      <c r="T83" s="24"/>
      <c r="U83" s="24"/>
      <c r="V83" s="24"/>
      <c r="W83" s="24"/>
      <c r="X83" s="24"/>
      <c r="Y83" s="24"/>
      <c r="Z83" s="62"/>
      <c r="AA83" s="18"/>
      <c r="AB83" s="18"/>
      <c r="AC83" s="61"/>
      <c r="AD83" s="18"/>
      <c r="AE83" s="18"/>
      <c r="AF83" s="18"/>
      <c r="AG83" s="18"/>
      <c r="AH83" s="18"/>
      <c r="AI83" s="18"/>
      <c r="AJ83" s="18"/>
      <c r="AL83" s="16"/>
    </row>
    <row r="84" spans="1:38" s="14" customFormat="1" ht="23.45" customHeight="1">
      <c r="B84" s="25"/>
      <c r="C84" s="83">
        <v>2</v>
      </c>
      <c r="D84" s="83"/>
      <c r="E84" s="70"/>
      <c r="F84" s="71"/>
      <c r="G84" s="71"/>
      <c r="H84" s="72"/>
      <c r="I84" s="70"/>
      <c r="J84" s="71"/>
      <c r="K84" s="71"/>
      <c r="L84" s="72"/>
      <c r="M84" s="70"/>
      <c r="N84" s="71"/>
      <c r="O84" s="71"/>
      <c r="P84" s="71"/>
      <c r="Q84" s="71"/>
      <c r="R84" s="71"/>
      <c r="S84" s="71"/>
      <c r="T84" s="71"/>
      <c r="U84" s="71"/>
      <c r="V84" s="71"/>
      <c r="W84" s="71"/>
      <c r="X84" s="71"/>
      <c r="Y84" s="72"/>
      <c r="Z84" s="70"/>
      <c r="AA84" s="71"/>
      <c r="AB84" s="71"/>
      <c r="AC84" s="71"/>
      <c r="AD84" s="71"/>
      <c r="AE84" s="71"/>
      <c r="AF84" s="71"/>
      <c r="AG84" s="71"/>
      <c r="AH84" s="71"/>
      <c r="AI84" s="71"/>
      <c r="AJ84" s="72"/>
      <c r="AL84" s="25"/>
    </row>
    <row r="85" spans="1:38" s="14" customFormat="1" ht="6.6" customHeight="1">
      <c r="B85" s="16"/>
      <c r="C85" s="25"/>
      <c r="E85" s="24"/>
      <c r="F85" s="24"/>
      <c r="G85" s="24"/>
      <c r="H85" s="24"/>
      <c r="I85" s="18"/>
      <c r="J85" s="18"/>
      <c r="K85" s="18"/>
      <c r="L85" s="18"/>
      <c r="M85" s="18"/>
      <c r="N85" s="18"/>
      <c r="O85" s="18"/>
      <c r="P85" s="18"/>
      <c r="Q85" s="61"/>
      <c r="R85" s="18"/>
      <c r="S85" s="24"/>
      <c r="T85" s="24"/>
      <c r="U85" s="24"/>
      <c r="V85" s="24"/>
      <c r="W85" s="24"/>
      <c r="X85" s="24"/>
      <c r="Y85" s="24"/>
      <c r="Z85" s="62"/>
      <c r="AA85" s="18"/>
      <c r="AB85" s="18"/>
      <c r="AC85" s="61"/>
      <c r="AD85" s="18"/>
      <c r="AE85" s="18"/>
      <c r="AF85" s="18"/>
      <c r="AG85" s="18"/>
      <c r="AH85" s="18"/>
      <c r="AI85" s="18"/>
      <c r="AJ85" s="18"/>
      <c r="AL85" s="16"/>
    </row>
    <row r="86" spans="1:38" s="14" customFormat="1" ht="26.25" customHeight="1">
      <c r="B86" s="25"/>
      <c r="C86" s="83">
        <v>3</v>
      </c>
      <c r="D86" s="83"/>
      <c r="E86" s="70"/>
      <c r="F86" s="71"/>
      <c r="G86" s="71"/>
      <c r="H86" s="72"/>
      <c r="I86" s="70"/>
      <c r="J86" s="71"/>
      <c r="K86" s="71"/>
      <c r="L86" s="72"/>
      <c r="M86" s="70"/>
      <c r="N86" s="71"/>
      <c r="O86" s="71"/>
      <c r="P86" s="71"/>
      <c r="Q86" s="71"/>
      <c r="R86" s="71"/>
      <c r="S86" s="71"/>
      <c r="T86" s="71"/>
      <c r="U86" s="71"/>
      <c r="V86" s="71"/>
      <c r="W86" s="71"/>
      <c r="X86" s="71"/>
      <c r="Y86" s="72"/>
      <c r="Z86" s="70"/>
      <c r="AA86" s="71"/>
      <c r="AB86" s="71"/>
      <c r="AC86" s="71"/>
      <c r="AD86" s="71"/>
      <c r="AE86" s="71"/>
      <c r="AF86" s="71"/>
      <c r="AG86" s="71"/>
      <c r="AH86" s="71"/>
      <c r="AI86" s="71"/>
      <c r="AJ86" s="72"/>
      <c r="AL86" s="25"/>
    </row>
    <row r="87" spans="1:38" s="14" customFormat="1" ht="6" customHeight="1">
      <c r="B87" s="16"/>
      <c r="C87" s="25"/>
      <c r="E87" s="24"/>
      <c r="F87" s="24"/>
      <c r="G87" s="24"/>
      <c r="H87" s="24"/>
      <c r="I87" s="18"/>
      <c r="J87" s="18"/>
      <c r="K87" s="18"/>
      <c r="L87" s="18"/>
      <c r="M87" s="18"/>
      <c r="N87" s="18"/>
      <c r="O87" s="18"/>
      <c r="P87" s="18"/>
      <c r="Q87" s="61"/>
      <c r="R87" s="18"/>
      <c r="S87" s="24"/>
      <c r="T87" s="24"/>
      <c r="U87" s="24"/>
      <c r="V87" s="24"/>
      <c r="W87" s="24"/>
      <c r="X87" s="24"/>
      <c r="Y87" s="24"/>
      <c r="Z87" s="62"/>
      <c r="AA87" s="18"/>
      <c r="AB87" s="18"/>
      <c r="AC87" s="61"/>
      <c r="AD87" s="18"/>
      <c r="AE87" s="18"/>
      <c r="AF87" s="18"/>
      <c r="AG87" s="18"/>
      <c r="AH87" s="18"/>
      <c r="AI87" s="18"/>
      <c r="AJ87" s="18"/>
      <c r="AL87" s="16"/>
    </row>
    <row r="88" spans="1:38" s="14" customFormat="1" ht="30" customHeight="1">
      <c r="B88" s="25"/>
      <c r="C88" s="83">
        <v>4</v>
      </c>
      <c r="D88" s="84"/>
      <c r="E88" s="70"/>
      <c r="F88" s="71"/>
      <c r="G88" s="71"/>
      <c r="H88" s="72"/>
      <c r="I88" s="70"/>
      <c r="J88" s="71"/>
      <c r="K88" s="71"/>
      <c r="L88" s="72"/>
      <c r="M88" s="70"/>
      <c r="N88" s="71"/>
      <c r="O88" s="71"/>
      <c r="P88" s="71"/>
      <c r="Q88" s="71"/>
      <c r="R88" s="71"/>
      <c r="S88" s="71"/>
      <c r="T88" s="71"/>
      <c r="U88" s="71"/>
      <c r="V88" s="71"/>
      <c r="W88" s="71"/>
      <c r="X88" s="71"/>
      <c r="Y88" s="72"/>
      <c r="Z88" s="70"/>
      <c r="AA88" s="71"/>
      <c r="AB88" s="71"/>
      <c r="AC88" s="71"/>
      <c r="AD88" s="71"/>
      <c r="AE88" s="71"/>
      <c r="AF88" s="71"/>
      <c r="AG88" s="71"/>
      <c r="AH88" s="71"/>
      <c r="AI88" s="71"/>
      <c r="AJ88" s="72"/>
      <c r="AL88" s="25"/>
    </row>
    <row r="89" spans="1:38" s="14" customFormat="1" ht="5.45" customHeight="1">
      <c r="B89" s="25"/>
      <c r="C89" s="22"/>
      <c r="D89" s="22"/>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L89" s="25"/>
    </row>
    <row r="90" spans="1:38" s="14" customFormat="1" ht="26.25" customHeight="1">
      <c r="B90" s="16"/>
      <c r="C90" s="54" t="s">
        <v>51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L90" s="16"/>
    </row>
    <row r="91" spans="1:38" s="14" customFormat="1" ht="6.75" customHeight="1">
      <c r="B91" s="16"/>
      <c r="C91" s="25"/>
      <c r="I91" s="50"/>
      <c r="J91" s="50"/>
      <c r="K91" s="50"/>
      <c r="L91" s="50"/>
      <c r="M91" s="50"/>
      <c r="N91" s="50"/>
      <c r="O91" s="50"/>
      <c r="P91" s="50"/>
      <c r="Q91" s="51"/>
      <c r="R91" s="50"/>
      <c r="S91" s="29"/>
      <c r="T91" s="29"/>
      <c r="U91" s="29"/>
      <c r="V91" s="29"/>
      <c r="W91" s="29"/>
      <c r="X91" s="29"/>
      <c r="Y91" s="29"/>
      <c r="Z91" s="52"/>
      <c r="AA91" s="50"/>
      <c r="AB91" s="50"/>
      <c r="AC91" s="51"/>
      <c r="AD91" s="50"/>
      <c r="AE91" s="50"/>
      <c r="AF91" s="50"/>
      <c r="AG91" s="50"/>
      <c r="AH91" s="50"/>
      <c r="AI91" s="50"/>
      <c r="AJ91" s="50"/>
      <c r="AL91" s="16"/>
    </row>
    <row r="92" spans="1:38" s="14" customFormat="1" ht="56.1" customHeight="1">
      <c r="B92" s="16"/>
      <c r="C92" s="85"/>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7"/>
      <c r="AL92" s="16"/>
    </row>
    <row r="93" spans="1:38" s="14" customFormat="1" ht="6.75" customHeight="1">
      <c r="A93" s="32"/>
      <c r="B93" s="32"/>
      <c r="C93" s="41"/>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3"/>
      <c r="AE93" s="32"/>
      <c r="AF93" s="33"/>
      <c r="AG93" s="33"/>
      <c r="AH93" s="33"/>
      <c r="AI93" s="33"/>
      <c r="AJ93" s="33"/>
      <c r="AK93" s="32"/>
      <c r="AL93" s="32"/>
    </row>
    <row r="94" spans="1:38" s="14" customFormat="1" ht="27" customHeight="1">
      <c r="B94" s="16"/>
      <c r="C94" s="54" t="s">
        <v>52</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L94" s="16"/>
    </row>
    <row r="95" spans="1:38" s="14" customFormat="1" ht="6.95" customHeight="1">
      <c r="B95" s="16"/>
      <c r="C95" s="25"/>
      <c r="I95" s="39"/>
      <c r="J95" s="39"/>
      <c r="K95" s="39"/>
      <c r="L95" s="39"/>
      <c r="M95" s="39"/>
      <c r="N95" s="39"/>
      <c r="O95" s="39"/>
      <c r="P95" s="39"/>
      <c r="Q95" s="40"/>
      <c r="R95" s="39"/>
      <c r="Z95" s="16"/>
      <c r="AA95" s="39"/>
      <c r="AB95" s="39"/>
      <c r="AC95" s="40"/>
      <c r="AD95" s="39"/>
      <c r="AE95" s="39"/>
      <c r="AF95" s="39"/>
      <c r="AG95" s="39"/>
      <c r="AH95" s="39"/>
      <c r="AI95" s="39"/>
      <c r="AJ95" s="39"/>
      <c r="AL95" s="16"/>
    </row>
    <row r="96" spans="1:38" s="32" customFormat="1" ht="54.95" customHeight="1">
      <c r="A96" s="14"/>
      <c r="B96" s="16"/>
      <c r="C96" s="85"/>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7"/>
      <c r="AK96" s="14"/>
      <c r="AL96" s="16"/>
    </row>
    <row r="97" spans="1:38" s="14" customFormat="1" ht="6.6" customHeight="1">
      <c r="A97" s="32"/>
      <c r="B97" s="32"/>
      <c r="C97" s="41"/>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3"/>
      <c r="AE97" s="32"/>
      <c r="AF97" s="33"/>
      <c r="AG97" s="33"/>
      <c r="AH97" s="33"/>
      <c r="AI97" s="33"/>
      <c r="AJ97" s="33"/>
      <c r="AK97" s="32"/>
      <c r="AL97" s="32"/>
    </row>
    <row r="98" spans="1:38" s="14" customFormat="1" ht="26.45" customHeight="1">
      <c r="B98" s="16"/>
      <c r="C98" s="54" t="s">
        <v>53</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L98" s="16"/>
    </row>
    <row r="99" spans="1:38" s="14" customFormat="1" ht="25.5" customHeight="1">
      <c r="A99" s="25"/>
      <c r="B99" s="25"/>
      <c r="C99" s="88" t="s">
        <v>54</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25"/>
      <c r="AL99" s="25"/>
    </row>
    <row r="100" spans="1:38" s="14" customFormat="1" ht="23.45" customHeight="1">
      <c r="A100" s="25"/>
      <c r="B100" s="25"/>
      <c r="C100" s="21" t="s">
        <v>55</v>
      </c>
      <c r="D100" s="21"/>
      <c r="E100" s="21"/>
      <c r="F100" s="21"/>
      <c r="G100" s="85"/>
      <c r="H100" s="86"/>
      <c r="I100" s="86"/>
      <c r="J100" s="86"/>
      <c r="K100" s="86"/>
      <c r="L100" s="86"/>
      <c r="M100" s="86"/>
      <c r="N100" s="86"/>
      <c r="O100" s="86"/>
      <c r="P100" s="86"/>
      <c r="Q100" s="86"/>
      <c r="R100" s="87"/>
      <c r="S100" s="21"/>
      <c r="T100" s="21" t="s">
        <v>55</v>
      </c>
      <c r="U100" s="21"/>
      <c r="V100" s="21"/>
      <c r="W100" s="21"/>
      <c r="X100" s="85"/>
      <c r="Y100" s="86"/>
      <c r="Z100" s="86"/>
      <c r="AA100" s="86"/>
      <c r="AB100" s="86"/>
      <c r="AC100" s="86"/>
      <c r="AD100" s="86"/>
      <c r="AE100" s="86"/>
      <c r="AF100" s="86"/>
      <c r="AG100" s="86"/>
      <c r="AH100" s="86"/>
      <c r="AI100" s="86"/>
      <c r="AJ100" s="87"/>
      <c r="AK100" s="25"/>
      <c r="AL100" s="25"/>
    </row>
    <row r="101" spans="1:38" s="32" customFormat="1" ht="6.6" customHeight="1">
      <c r="A101" s="14"/>
      <c r="B101" s="16"/>
      <c r="C101" s="21"/>
      <c r="D101" s="29"/>
      <c r="E101" s="29"/>
      <c r="F101" s="29"/>
      <c r="G101" s="30"/>
      <c r="H101" s="30"/>
      <c r="I101" s="30"/>
      <c r="J101" s="30"/>
      <c r="K101" s="30"/>
      <c r="L101" s="30"/>
      <c r="M101" s="30"/>
      <c r="N101" s="30"/>
      <c r="O101" s="30"/>
      <c r="P101" s="30"/>
      <c r="Q101" s="56"/>
      <c r="R101" s="30"/>
      <c r="S101" s="29"/>
      <c r="T101" s="21"/>
      <c r="U101" s="29"/>
      <c r="V101" s="29"/>
      <c r="W101" s="29"/>
      <c r="X101" s="30"/>
      <c r="Y101" s="30"/>
      <c r="Z101" s="30"/>
      <c r="AA101" s="30"/>
      <c r="AB101" s="30"/>
      <c r="AC101" s="56"/>
      <c r="AD101" s="30"/>
      <c r="AE101" s="30"/>
      <c r="AF101" s="30"/>
      <c r="AG101" s="30"/>
      <c r="AH101" s="30"/>
      <c r="AI101" s="30"/>
      <c r="AJ101" s="30"/>
      <c r="AK101" s="14"/>
      <c r="AL101" s="16"/>
    </row>
    <row r="102" spans="1:38" s="14" customFormat="1" ht="36.6" customHeight="1">
      <c r="A102" s="25"/>
      <c r="B102" s="25"/>
      <c r="C102" s="21" t="s">
        <v>56</v>
      </c>
      <c r="D102" s="21"/>
      <c r="E102" s="21"/>
      <c r="F102" s="21"/>
      <c r="G102" s="85"/>
      <c r="H102" s="86"/>
      <c r="I102" s="86"/>
      <c r="J102" s="86"/>
      <c r="K102" s="86"/>
      <c r="L102" s="86"/>
      <c r="M102" s="86"/>
      <c r="N102" s="86"/>
      <c r="O102" s="86"/>
      <c r="P102" s="86"/>
      <c r="Q102" s="86"/>
      <c r="R102" s="87"/>
      <c r="S102" s="21"/>
      <c r="T102" s="21" t="s">
        <v>56</v>
      </c>
      <c r="U102" s="21"/>
      <c r="V102" s="21"/>
      <c r="W102" s="21"/>
      <c r="X102" s="85"/>
      <c r="Y102" s="86"/>
      <c r="Z102" s="86"/>
      <c r="AA102" s="86"/>
      <c r="AB102" s="86"/>
      <c r="AC102" s="86"/>
      <c r="AD102" s="86"/>
      <c r="AE102" s="86"/>
      <c r="AF102" s="86"/>
      <c r="AG102" s="86"/>
      <c r="AH102" s="86"/>
      <c r="AI102" s="86"/>
      <c r="AJ102" s="87"/>
      <c r="AK102" s="25"/>
      <c r="AL102" s="25"/>
    </row>
    <row r="103" spans="1:38" s="14" customFormat="1" ht="6" customHeight="1">
      <c r="B103" s="16"/>
      <c r="C103" s="21"/>
      <c r="D103" s="29"/>
      <c r="E103" s="29"/>
      <c r="F103" s="29"/>
      <c r="G103" s="30"/>
      <c r="H103" s="30"/>
      <c r="I103" s="30"/>
      <c r="J103" s="30"/>
      <c r="K103" s="30"/>
      <c r="L103" s="30"/>
      <c r="M103" s="30"/>
      <c r="N103" s="30"/>
      <c r="O103" s="30"/>
      <c r="P103" s="30"/>
      <c r="Q103" s="56"/>
      <c r="R103" s="30"/>
      <c r="S103" s="29"/>
      <c r="T103" s="21"/>
      <c r="U103" s="29"/>
      <c r="V103" s="29"/>
      <c r="W103" s="29"/>
      <c r="X103" s="30"/>
      <c r="Y103" s="30"/>
      <c r="Z103" s="30"/>
      <c r="AA103" s="30"/>
      <c r="AB103" s="30"/>
      <c r="AC103" s="56"/>
      <c r="AD103" s="30"/>
      <c r="AE103" s="30"/>
      <c r="AF103" s="30"/>
      <c r="AG103" s="30"/>
      <c r="AH103" s="30"/>
      <c r="AI103" s="30"/>
      <c r="AJ103" s="30"/>
      <c r="AL103" s="16"/>
    </row>
    <row r="104" spans="1:38" s="14" customFormat="1" ht="26.25" customHeight="1">
      <c r="A104" s="25"/>
      <c r="B104" s="25"/>
      <c r="C104" s="21" t="s">
        <v>57</v>
      </c>
      <c r="D104" s="21"/>
      <c r="E104" s="21"/>
      <c r="F104" s="21"/>
      <c r="G104" s="85"/>
      <c r="H104" s="86"/>
      <c r="I104" s="86"/>
      <c r="J104" s="86"/>
      <c r="K104" s="86"/>
      <c r="L104" s="86"/>
      <c r="M104" s="86"/>
      <c r="N104" s="86"/>
      <c r="O104" s="86"/>
      <c r="P104" s="86"/>
      <c r="Q104" s="86"/>
      <c r="R104" s="87"/>
      <c r="S104" s="21"/>
      <c r="T104" s="21" t="s">
        <v>57</v>
      </c>
      <c r="U104" s="21"/>
      <c r="V104" s="21"/>
      <c r="W104" s="21"/>
      <c r="X104" s="85"/>
      <c r="Y104" s="86"/>
      <c r="Z104" s="86"/>
      <c r="AA104" s="86"/>
      <c r="AB104" s="86"/>
      <c r="AC104" s="86"/>
      <c r="AD104" s="86"/>
      <c r="AE104" s="86"/>
      <c r="AF104" s="86"/>
      <c r="AG104" s="86"/>
      <c r="AH104" s="86"/>
      <c r="AI104" s="86"/>
      <c r="AJ104" s="87"/>
      <c r="AK104" s="25"/>
      <c r="AL104" s="25"/>
    </row>
    <row r="105" spans="1:38" s="14" customFormat="1" ht="7.5" customHeight="1">
      <c r="B105" s="16"/>
      <c r="C105" s="21"/>
      <c r="D105" s="29"/>
      <c r="E105" s="29"/>
      <c r="F105" s="29"/>
      <c r="G105" s="30"/>
      <c r="H105" s="30"/>
      <c r="I105" s="30"/>
      <c r="J105" s="30"/>
      <c r="K105" s="30"/>
      <c r="L105" s="30"/>
      <c r="M105" s="30"/>
      <c r="N105" s="30"/>
      <c r="O105" s="30"/>
      <c r="P105" s="30"/>
      <c r="Q105" s="56"/>
      <c r="R105" s="30"/>
      <c r="S105" s="29"/>
      <c r="T105" s="21"/>
      <c r="U105" s="29"/>
      <c r="V105" s="29"/>
      <c r="W105" s="29"/>
      <c r="X105" s="30"/>
      <c r="Y105" s="30"/>
      <c r="Z105" s="30"/>
      <c r="AA105" s="30"/>
      <c r="AB105" s="30"/>
      <c r="AC105" s="56"/>
      <c r="AD105" s="30"/>
      <c r="AE105" s="30"/>
      <c r="AF105" s="30"/>
      <c r="AG105" s="30"/>
      <c r="AH105" s="30"/>
      <c r="AI105" s="30"/>
      <c r="AJ105" s="30"/>
      <c r="AL105" s="16"/>
    </row>
    <row r="106" spans="1:38" s="14" customFormat="1" ht="30" customHeight="1">
      <c r="A106" s="25"/>
      <c r="B106" s="25"/>
      <c r="C106" s="21" t="s">
        <v>58</v>
      </c>
      <c r="D106" s="21"/>
      <c r="E106" s="21"/>
      <c r="F106" s="21"/>
      <c r="G106" s="85"/>
      <c r="H106" s="86"/>
      <c r="I106" s="86"/>
      <c r="J106" s="86"/>
      <c r="K106" s="86"/>
      <c r="L106" s="86"/>
      <c r="M106" s="86"/>
      <c r="N106" s="86"/>
      <c r="O106" s="86"/>
      <c r="P106" s="86"/>
      <c r="Q106" s="86"/>
      <c r="R106" s="87"/>
      <c r="S106" s="21"/>
      <c r="T106" s="21" t="s">
        <v>58</v>
      </c>
      <c r="U106" s="21"/>
      <c r="V106" s="21"/>
      <c r="W106" s="21"/>
      <c r="X106" s="85"/>
      <c r="Y106" s="86"/>
      <c r="Z106" s="86"/>
      <c r="AA106" s="86"/>
      <c r="AB106" s="86"/>
      <c r="AC106" s="86"/>
      <c r="AD106" s="86"/>
      <c r="AE106" s="86"/>
      <c r="AF106" s="86"/>
      <c r="AG106" s="86"/>
      <c r="AH106" s="86"/>
      <c r="AI106" s="86"/>
      <c r="AJ106" s="87"/>
      <c r="AK106" s="25"/>
      <c r="AL106" s="25"/>
    </row>
    <row r="107" spans="1:38" s="14" customFormat="1" ht="6.75" customHeight="1">
      <c r="B107" s="16"/>
      <c r="C107" s="21"/>
      <c r="D107" s="29"/>
      <c r="E107" s="29"/>
      <c r="F107" s="29"/>
      <c r="G107" s="30"/>
      <c r="H107" s="30"/>
      <c r="I107" s="30"/>
      <c r="J107" s="30"/>
      <c r="K107" s="30"/>
      <c r="L107" s="30"/>
      <c r="M107" s="30"/>
      <c r="N107" s="30"/>
      <c r="O107" s="30"/>
      <c r="P107" s="30"/>
      <c r="Q107" s="56"/>
      <c r="R107" s="30"/>
      <c r="S107" s="29"/>
      <c r="T107" s="21"/>
      <c r="U107" s="29"/>
      <c r="V107" s="29"/>
      <c r="W107" s="29"/>
      <c r="X107" s="30"/>
      <c r="Y107" s="30"/>
      <c r="Z107" s="30"/>
      <c r="AA107" s="30"/>
      <c r="AB107" s="30"/>
      <c r="AC107" s="56"/>
      <c r="AD107" s="30"/>
      <c r="AE107" s="30"/>
      <c r="AF107" s="30"/>
      <c r="AG107" s="30"/>
      <c r="AH107" s="30"/>
      <c r="AI107" s="30"/>
      <c r="AJ107" s="30"/>
      <c r="AL107" s="16"/>
    </row>
    <row r="108" spans="1:38" s="14" customFormat="1" ht="26.25" customHeight="1">
      <c r="A108" s="25"/>
      <c r="B108" s="25"/>
      <c r="C108" s="21" t="s">
        <v>59</v>
      </c>
      <c r="D108" s="21"/>
      <c r="E108" s="21"/>
      <c r="F108" s="21"/>
      <c r="G108" s="93"/>
      <c r="H108" s="94"/>
      <c r="I108" s="94"/>
      <c r="J108" s="94"/>
      <c r="K108" s="94"/>
      <c r="L108" s="94"/>
      <c r="M108" s="94"/>
      <c r="N108" s="94"/>
      <c r="O108" s="94"/>
      <c r="P108" s="94"/>
      <c r="Q108" s="94"/>
      <c r="R108" s="95"/>
      <c r="S108" s="21"/>
      <c r="T108" s="21" t="s">
        <v>60</v>
      </c>
      <c r="U108" s="21"/>
      <c r="V108" s="21"/>
      <c r="W108" s="21"/>
      <c r="X108" s="85"/>
      <c r="Y108" s="86"/>
      <c r="Z108" s="86"/>
      <c r="AA108" s="86"/>
      <c r="AB108" s="86"/>
      <c r="AC108" s="86"/>
      <c r="AD108" s="86"/>
      <c r="AE108" s="86"/>
      <c r="AF108" s="86"/>
      <c r="AG108" s="86"/>
      <c r="AH108" s="86"/>
      <c r="AI108" s="86"/>
      <c r="AJ108" s="87"/>
      <c r="AK108" s="25"/>
      <c r="AL108" s="25"/>
    </row>
    <row r="109" spans="1:38" s="14" customFormat="1" ht="6.75" customHeight="1">
      <c r="B109" s="16"/>
      <c r="C109" s="21"/>
      <c r="D109" s="29"/>
      <c r="E109" s="29"/>
      <c r="F109" s="29"/>
      <c r="G109" s="30"/>
      <c r="H109" s="30"/>
      <c r="I109" s="30"/>
      <c r="J109" s="30"/>
      <c r="K109" s="30"/>
      <c r="L109" s="30"/>
      <c r="M109" s="30"/>
      <c r="N109" s="30"/>
      <c r="O109" s="30"/>
      <c r="P109" s="30"/>
      <c r="Q109" s="56"/>
      <c r="R109" s="30"/>
      <c r="S109" s="29"/>
      <c r="T109" s="21"/>
      <c r="U109" s="29"/>
      <c r="V109" s="29"/>
      <c r="W109" s="29"/>
      <c r="X109" s="30"/>
      <c r="Y109" s="30"/>
      <c r="Z109" s="30"/>
      <c r="AA109" s="30"/>
      <c r="AB109" s="30"/>
      <c r="AC109" s="56"/>
      <c r="AD109" s="30"/>
      <c r="AE109" s="30"/>
      <c r="AF109" s="30"/>
      <c r="AG109" s="30"/>
      <c r="AH109" s="30"/>
      <c r="AI109" s="30"/>
      <c r="AJ109" s="30"/>
      <c r="AL109" s="16"/>
    </row>
    <row r="110" spans="1:38" s="14" customFormat="1" ht="26.25" customHeight="1">
      <c r="A110" s="25"/>
      <c r="B110" s="25"/>
      <c r="C110" s="21" t="s">
        <v>61</v>
      </c>
      <c r="D110" s="21"/>
      <c r="E110" s="21"/>
      <c r="F110" s="21"/>
      <c r="G110" s="85"/>
      <c r="H110" s="86"/>
      <c r="I110" s="86"/>
      <c r="J110" s="86"/>
      <c r="K110" s="86"/>
      <c r="L110" s="86"/>
      <c r="M110" s="86"/>
      <c r="N110" s="86"/>
      <c r="O110" s="86"/>
      <c r="P110" s="86"/>
      <c r="Q110" s="86"/>
      <c r="R110" s="87"/>
      <c r="S110" s="21"/>
      <c r="T110" s="21" t="s">
        <v>61</v>
      </c>
      <c r="U110" s="21"/>
      <c r="V110" s="21"/>
      <c r="W110" s="21"/>
      <c r="X110" s="85"/>
      <c r="Y110" s="86"/>
      <c r="Z110" s="86"/>
      <c r="AA110" s="86"/>
      <c r="AB110" s="86"/>
      <c r="AC110" s="86"/>
      <c r="AD110" s="86"/>
      <c r="AE110" s="86"/>
      <c r="AF110" s="86"/>
      <c r="AG110" s="86"/>
      <c r="AH110" s="86"/>
      <c r="AI110" s="86"/>
      <c r="AJ110" s="87"/>
      <c r="AK110" s="25"/>
      <c r="AL110" s="25"/>
    </row>
    <row r="111" spans="1:38" s="14" customFormat="1" ht="6.75" customHeight="1">
      <c r="B111" s="16"/>
      <c r="C111" s="21"/>
      <c r="D111" s="29"/>
      <c r="E111" s="29"/>
      <c r="F111" s="29"/>
      <c r="G111" s="29"/>
      <c r="H111" s="29"/>
      <c r="I111" s="50"/>
      <c r="J111" s="50"/>
      <c r="K111" s="50"/>
      <c r="L111" s="50"/>
      <c r="M111" s="50"/>
      <c r="N111" s="50"/>
      <c r="O111" s="50"/>
      <c r="P111" s="50"/>
      <c r="Q111" s="51"/>
      <c r="R111" s="50"/>
      <c r="S111" s="29"/>
      <c r="T111" s="29"/>
      <c r="U111" s="29"/>
      <c r="V111" s="29"/>
      <c r="W111" s="29"/>
      <c r="X111" s="30"/>
      <c r="Y111" s="30"/>
      <c r="Z111" s="30"/>
      <c r="AA111" s="30"/>
      <c r="AB111" s="30"/>
      <c r="AC111" s="56"/>
      <c r="AD111" s="30"/>
      <c r="AE111" s="30"/>
      <c r="AF111" s="30"/>
      <c r="AG111" s="30"/>
      <c r="AH111" s="30"/>
      <c r="AI111" s="30"/>
      <c r="AJ111" s="30"/>
      <c r="AL111" s="16"/>
    </row>
    <row r="112" spans="1:38" s="14" customFormat="1" ht="26.25" customHeight="1">
      <c r="A112" s="25"/>
      <c r="B112" s="25"/>
      <c r="C112" s="54" t="s">
        <v>62</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25"/>
      <c r="AL112" s="25"/>
    </row>
    <row r="113" spans="1:38" s="14" customFormat="1" ht="51.6" customHeight="1">
      <c r="A113" s="25"/>
      <c r="B113" s="25"/>
      <c r="C113" s="74" t="s">
        <v>63</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25"/>
      <c r="AL113" s="25"/>
    </row>
    <row r="114" spans="1:38" s="14" customFormat="1" ht="5.0999999999999996" customHeight="1">
      <c r="A114" s="25"/>
      <c r="B114" s="25"/>
      <c r="C114" s="64"/>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25"/>
      <c r="AL114" s="25"/>
    </row>
    <row r="115" spans="1:38" s="14" customFormat="1" ht="59.1" customHeight="1">
      <c r="A115" s="25"/>
      <c r="B115" s="25"/>
      <c r="C115" s="42"/>
      <c r="D115" s="42"/>
      <c r="E115" s="42"/>
      <c r="F115" s="42"/>
      <c r="G115" s="42"/>
      <c r="H115" s="42"/>
      <c r="I115" s="42"/>
      <c r="J115" s="42"/>
      <c r="K115" s="42"/>
      <c r="L115" s="42"/>
      <c r="M115" s="42"/>
      <c r="N115" s="42"/>
      <c r="O115" s="42"/>
      <c r="P115" s="42"/>
      <c r="Q115" s="42"/>
      <c r="R115" s="75" t="s">
        <v>64</v>
      </c>
      <c r="S115" s="76"/>
      <c r="T115" s="76"/>
      <c r="U115" s="42"/>
      <c r="V115" s="77"/>
      <c r="W115" s="78"/>
      <c r="X115" s="78"/>
      <c r="Y115" s="78"/>
      <c r="Z115" s="78"/>
      <c r="AA115" s="78"/>
      <c r="AB115" s="78"/>
      <c r="AC115" s="78"/>
      <c r="AD115" s="78"/>
      <c r="AE115" s="78"/>
      <c r="AF115" s="78"/>
      <c r="AG115" s="78"/>
      <c r="AH115" s="78"/>
      <c r="AI115" s="78"/>
      <c r="AJ115" s="79"/>
      <c r="AK115" s="25"/>
      <c r="AL115" s="25"/>
    </row>
    <row r="116" spans="1:38" s="14" customFormat="1" ht="8.1" customHeight="1">
      <c r="B116" s="16"/>
      <c r="C116" s="16"/>
      <c r="D116" s="16"/>
      <c r="E116" s="16"/>
      <c r="F116" s="16"/>
      <c r="G116" s="16"/>
      <c r="H116" s="16"/>
      <c r="I116" s="16"/>
      <c r="J116" s="16"/>
      <c r="K116" s="16"/>
      <c r="L116" s="16"/>
      <c r="M116" s="16"/>
      <c r="N116" s="16"/>
      <c r="O116" s="16"/>
      <c r="P116" s="16"/>
      <c r="Q116" s="16"/>
      <c r="R116" s="16"/>
      <c r="S116" s="16"/>
      <c r="T116" s="16"/>
      <c r="U116" s="16"/>
      <c r="V116" s="31"/>
      <c r="W116" s="31"/>
      <c r="X116" s="31"/>
      <c r="Y116" s="31"/>
      <c r="Z116" s="31"/>
      <c r="AA116" s="31"/>
      <c r="AB116" s="31"/>
      <c r="AC116" s="31"/>
      <c r="AD116" s="31"/>
      <c r="AE116" s="31"/>
      <c r="AF116" s="31"/>
      <c r="AG116" s="31"/>
      <c r="AH116" s="31"/>
      <c r="AI116" s="31"/>
      <c r="AJ116" s="31"/>
      <c r="AL116" s="16"/>
    </row>
    <row r="117" spans="1:38" s="14" customFormat="1" ht="24.95" customHeight="1">
      <c r="A117" s="25"/>
      <c r="B117" s="25"/>
      <c r="C117" s="60"/>
      <c r="D117" s="25"/>
      <c r="E117" s="25"/>
      <c r="F117" s="25"/>
      <c r="G117" s="25"/>
      <c r="H117" s="25"/>
      <c r="I117" s="25"/>
      <c r="J117" s="25"/>
      <c r="K117" s="25"/>
      <c r="L117" s="25"/>
      <c r="M117" s="25"/>
      <c r="N117" s="25"/>
      <c r="O117" s="25"/>
      <c r="P117" s="25"/>
      <c r="Q117" s="25"/>
      <c r="R117" s="32" t="s">
        <v>65</v>
      </c>
      <c r="S117" s="33"/>
      <c r="T117" s="33"/>
      <c r="U117" s="33"/>
      <c r="V117" s="80" t="str">
        <f>IF(I26="", "", I26)</f>
        <v/>
      </c>
      <c r="W117" s="81"/>
      <c r="X117" s="81"/>
      <c r="Y117" s="81"/>
      <c r="Z117" s="81"/>
      <c r="AA117" s="81"/>
      <c r="AB117" s="81"/>
      <c r="AC117" s="81"/>
      <c r="AD117" s="81"/>
      <c r="AE117" s="81"/>
      <c r="AF117" s="81"/>
      <c r="AG117" s="81"/>
      <c r="AH117" s="81"/>
      <c r="AI117" s="81"/>
      <c r="AJ117" s="82"/>
      <c r="AK117" s="25"/>
      <c r="AL117" s="25"/>
    </row>
    <row r="118" spans="1:38" s="14" customFormat="1" ht="8.4499999999999993" customHeight="1">
      <c r="B118" s="16"/>
      <c r="C118" s="16"/>
      <c r="D118" s="16"/>
      <c r="E118" s="16"/>
      <c r="F118" s="16"/>
      <c r="G118" s="16"/>
      <c r="H118" s="16"/>
      <c r="I118" s="16"/>
      <c r="J118" s="16"/>
      <c r="K118" s="16"/>
      <c r="L118" s="16"/>
      <c r="M118" s="16"/>
      <c r="N118" s="16"/>
      <c r="O118" s="16"/>
      <c r="P118" s="16"/>
      <c r="Q118" s="16"/>
      <c r="R118" s="16"/>
      <c r="S118" s="16"/>
      <c r="T118" s="16"/>
      <c r="U118" s="16"/>
      <c r="V118" s="31"/>
      <c r="W118" s="31"/>
      <c r="X118" s="31"/>
      <c r="Y118" s="31"/>
      <c r="Z118" s="31"/>
      <c r="AA118" s="31"/>
      <c r="AB118" s="31"/>
      <c r="AC118" s="31"/>
      <c r="AD118" s="31"/>
      <c r="AE118" s="31"/>
      <c r="AF118" s="31"/>
      <c r="AG118" s="31"/>
      <c r="AH118" s="31"/>
      <c r="AI118" s="31"/>
      <c r="AJ118" s="31"/>
      <c r="AL118" s="16"/>
    </row>
    <row r="119" spans="1:38" s="32" customFormat="1" ht="26.45" customHeight="1">
      <c r="A119" s="25"/>
      <c r="B119" s="25"/>
      <c r="C119" s="60"/>
      <c r="D119" s="25"/>
      <c r="E119" s="25"/>
      <c r="F119" s="25"/>
      <c r="G119" s="25"/>
      <c r="H119" s="25"/>
      <c r="I119" s="25"/>
      <c r="J119" s="25"/>
      <c r="K119" s="25"/>
      <c r="L119" s="25"/>
      <c r="M119" s="25"/>
      <c r="N119" s="25"/>
      <c r="O119" s="25"/>
      <c r="P119" s="25"/>
      <c r="Q119" s="25"/>
      <c r="R119" s="32" t="s">
        <v>66</v>
      </c>
      <c r="S119" s="66"/>
      <c r="T119" s="66"/>
      <c r="U119" s="66"/>
      <c r="V119" s="70"/>
      <c r="W119" s="71"/>
      <c r="X119" s="71"/>
      <c r="Y119" s="72"/>
      <c r="Z119" s="18"/>
      <c r="AA119" s="70"/>
      <c r="AB119" s="71"/>
      <c r="AC119" s="71"/>
      <c r="AD119" s="72"/>
      <c r="AE119" s="14"/>
      <c r="AF119" s="70"/>
      <c r="AG119" s="71"/>
      <c r="AH119" s="71"/>
      <c r="AI119" s="71"/>
      <c r="AJ119" s="72"/>
      <c r="AK119" s="25"/>
      <c r="AL119" s="25"/>
    </row>
    <row r="120" spans="1:38" s="14" customFormat="1" ht="11.1" customHeight="1">
      <c r="B120" s="16"/>
      <c r="C120" s="16"/>
      <c r="D120" s="16"/>
      <c r="E120" s="16"/>
      <c r="F120" s="16"/>
      <c r="G120" s="16"/>
      <c r="H120" s="16"/>
      <c r="I120" s="16"/>
      <c r="J120" s="16"/>
      <c r="K120" s="16"/>
      <c r="L120" s="16"/>
      <c r="M120" s="16"/>
      <c r="N120" s="16"/>
      <c r="O120" s="16"/>
      <c r="P120" s="16"/>
      <c r="Q120" s="16"/>
      <c r="R120" s="16"/>
      <c r="S120" s="16"/>
      <c r="T120" s="16"/>
      <c r="U120" s="16"/>
      <c r="V120" s="31"/>
      <c r="W120" s="31"/>
      <c r="X120" s="31"/>
      <c r="Y120" s="31"/>
      <c r="Z120" s="31"/>
      <c r="AA120" s="31"/>
      <c r="AB120" s="31"/>
      <c r="AC120" s="31"/>
      <c r="AD120" s="31"/>
      <c r="AE120" s="31"/>
      <c r="AF120" s="31"/>
      <c r="AG120" s="31"/>
      <c r="AH120" s="31"/>
      <c r="AI120" s="31"/>
      <c r="AJ120" s="31"/>
      <c r="AL120" s="16"/>
    </row>
    <row r="121" spans="1:38" s="14" customFormat="1" ht="39" customHeight="1">
      <c r="A121" s="25"/>
      <c r="B121" s="25"/>
      <c r="C121" s="73" t="s">
        <v>67</v>
      </c>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25"/>
      <c r="AL121" s="25"/>
    </row>
    <row r="122" spans="1:38" s="14" customFormat="1" ht="8.25" customHeight="1">
      <c r="B122" s="16"/>
      <c r="C122" s="16"/>
      <c r="D122" s="16"/>
      <c r="E122" s="16"/>
      <c r="F122" s="16"/>
      <c r="G122" s="16"/>
      <c r="H122" s="16"/>
      <c r="I122" s="16"/>
      <c r="J122" s="16"/>
      <c r="K122" s="16"/>
      <c r="L122" s="16"/>
      <c r="M122" s="16"/>
      <c r="N122" s="16"/>
      <c r="O122" s="16"/>
      <c r="P122" s="16"/>
      <c r="Q122" s="16"/>
      <c r="R122" s="16"/>
      <c r="S122" s="16"/>
      <c r="T122" s="16"/>
      <c r="U122" s="16"/>
      <c r="V122" s="31"/>
      <c r="W122" s="31"/>
      <c r="X122" s="31"/>
      <c r="Y122" s="31"/>
      <c r="Z122" s="31"/>
      <c r="AA122" s="31"/>
      <c r="AB122" s="31"/>
      <c r="AC122" s="31"/>
      <c r="AD122" s="31"/>
      <c r="AE122" s="31"/>
      <c r="AF122" s="31"/>
      <c r="AG122" s="31"/>
      <c r="AH122" s="31"/>
      <c r="AI122" s="31"/>
      <c r="AJ122" s="31"/>
      <c r="AL122" s="16"/>
    </row>
    <row r="123" spans="1:38" s="14" customFormat="1" ht="38.450000000000003" customHeight="1">
      <c r="B123" s="16"/>
      <c r="C123" s="16"/>
      <c r="D123" s="16"/>
      <c r="E123" s="16"/>
      <c r="F123" s="16"/>
      <c r="G123" s="16"/>
      <c r="H123" s="16"/>
      <c r="I123" s="16"/>
      <c r="J123" s="16"/>
      <c r="K123" s="16"/>
      <c r="L123" s="16"/>
      <c r="M123" s="16"/>
      <c r="N123" s="16"/>
      <c r="O123" s="16"/>
      <c r="P123" s="16"/>
      <c r="Q123" s="16"/>
      <c r="R123" s="16"/>
      <c r="S123" s="16"/>
      <c r="T123" s="16"/>
      <c r="U123" s="16"/>
      <c r="V123" s="31"/>
      <c r="W123" s="31"/>
      <c r="X123" s="31"/>
      <c r="Y123" s="31"/>
      <c r="Z123" s="31"/>
      <c r="AA123" s="31"/>
      <c r="AB123" s="31"/>
      <c r="AC123" s="31"/>
      <c r="AD123" s="31"/>
      <c r="AE123" s="31"/>
      <c r="AF123" s="31"/>
      <c r="AG123" s="31"/>
      <c r="AH123" s="31"/>
      <c r="AI123" s="31"/>
      <c r="AJ123" s="31"/>
      <c r="AL123" s="16"/>
    </row>
    <row r="124" spans="1:38" s="14" customFormat="1" ht="7.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s="14" customFormat="1" ht="24.7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s="14" customFormat="1" ht="8.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s="14" customFormat="1" ht="26.2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s="14" customFormat="1" ht="8.2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s="14" customFormat="1" ht="29.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s="14" customFormat="1" ht="8.2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s="14" customFormat="1" ht="8.2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row r="133" spans="1:38"/>
    <row r="136" spans="1:38"/>
    <row r="137" spans="1:38"/>
    <row r="138" spans="1:38"/>
    <row r="139" spans="1:38"/>
    <row r="140" spans="1:38"/>
    <row r="141" spans="1:38"/>
    <row r="142" spans="1:38"/>
    <row r="143" spans="1:38"/>
    <row r="144" spans="1:38"/>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sheetData>
  <sheetProtection algorithmName="SHA-512" hashValue="mi7LSIlacwgocWGqE4NCOp1Wti5/B22v7GKUl+K0ctDbPKurMahw1QeUDlhR/tF2jFgP5lh5udwQd3Wk94bdtg==" saltValue="bCaJjSbz2dzd5hNar/el4w==" spinCount="100000" sheet="1" formatCells="0" formatColumns="0" formatRows="0" insertColumns="0" insertRows="0" insertHyperlinks="0" deleteColumns="0" deleteRows="0" sort="0" autoFilter="0" pivotTables="0"/>
  <mergeCells count="131">
    <mergeCell ref="I26:R26"/>
    <mergeCell ref="AA26:AJ26"/>
    <mergeCell ref="I28:J28"/>
    <mergeCell ref="L28:M28"/>
    <mergeCell ref="O28:R28"/>
    <mergeCell ref="AA28:AJ28"/>
    <mergeCell ref="AA30:AJ30"/>
    <mergeCell ref="N20:AJ20"/>
    <mergeCell ref="AF2:AJ7"/>
    <mergeCell ref="N18:AJ18"/>
    <mergeCell ref="C12:AJ12"/>
    <mergeCell ref="N14:AJ14"/>
    <mergeCell ref="N16:AJ16"/>
    <mergeCell ref="N22:AJ22"/>
    <mergeCell ref="C71:D71"/>
    <mergeCell ref="E71:H71"/>
    <mergeCell ref="I71:L71"/>
    <mergeCell ref="M71:S71"/>
    <mergeCell ref="T71:Y71"/>
    <mergeCell ref="Z71:AC71"/>
    <mergeCell ref="AD71:AG71"/>
    <mergeCell ref="AH71:AJ71"/>
    <mergeCell ref="I30:R30"/>
    <mergeCell ref="I32:R32"/>
    <mergeCell ref="AA32:AJ32"/>
    <mergeCell ref="C37:N37"/>
    <mergeCell ref="P37:S37"/>
    <mergeCell ref="U37:AE37"/>
    <mergeCell ref="AG37:AJ37"/>
    <mergeCell ref="AI51:AJ51"/>
    <mergeCell ref="AC51:AH51"/>
    <mergeCell ref="I51:X51"/>
    <mergeCell ref="I45:T45"/>
    <mergeCell ref="Y45:AJ45"/>
    <mergeCell ref="I47:AJ47"/>
    <mergeCell ref="I41:X41"/>
    <mergeCell ref="AC41:AH41"/>
    <mergeCell ref="AI41:AJ41"/>
    <mergeCell ref="C80:D80"/>
    <mergeCell ref="E80:H80"/>
    <mergeCell ref="I80:L80"/>
    <mergeCell ref="M80:Y80"/>
    <mergeCell ref="Z80:AJ80"/>
    <mergeCell ref="AD73:AG73"/>
    <mergeCell ref="AH73:AJ73"/>
    <mergeCell ref="C75:D75"/>
    <mergeCell ref="E75:H75"/>
    <mergeCell ref="I75:L75"/>
    <mergeCell ref="M75:S75"/>
    <mergeCell ref="T75:Y75"/>
    <mergeCell ref="Z75:AC75"/>
    <mergeCell ref="AD75:AG75"/>
    <mergeCell ref="AH75:AJ75"/>
    <mergeCell ref="C73:D73"/>
    <mergeCell ref="E73:H73"/>
    <mergeCell ref="I73:L73"/>
    <mergeCell ref="M73:S73"/>
    <mergeCell ref="T73:Y73"/>
    <mergeCell ref="Z73:AC73"/>
    <mergeCell ref="G108:R108"/>
    <mergeCell ref="X108:AJ108"/>
    <mergeCell ref="Y65:AJ65"/>
    <mergeCell ref="I65:T65"/>
    <mergeCell ref="I57:AJ57"/>
    <mergeCell ref="I61:X61"/>
    <mergeCell ref="AC61:AH61"/>
    <mergeCell ref="AI61:AJ61"/>
    <mergeCell ref="L63:N63"/>
    <mergeCell ref="R63:T63"/>
    <mergeCell ref="Y63:AA63"/>
    <mergeCell ref="AE63:AH63"/>
    <mergeCell ref="E86:H86"/>
    <mergeCell ref="I86:L86"/>
    <mergeCell ref="M86:Y86"/>
    <mergeCell ref="Z86:AJ86"/>
    <mergeCell ref="E82:H82"/>
    <mergeCell ref="I82:L82"/>
    <mergeCell ref="M82:Y82"/>
    <mergeCell ref="Z82:AJ82"/>
    <mergeCell ref="E84:H84"/>
    <mergeCell ref="I84:L84"/>
    <mergeCell ref="M84:Y84"/>
    <mergeCell ref="Z84:AJ84"/>
    <mergeCell ref="X104:AJ104"/>
    <mergeCell ref="L43:N43"/>
    <mergeCell ref="R43:T43"/>
    <mergeCell ref="Y43:AA43"/>
    <mergeCell ref="AE43:AH43"/>
    <mergeCell ref="C96:AJ96"/>
    <mergeCell ref="I67:AJ67"/>
    <mergeCell ref="G106:R106"/>
    <mergeCell ref="X106:AJ106"/>
    <mergeCell ref="L53:N53"/>
    <mergeCell ref="R53:T53"/>
    <mergeCell ref="Y53:AA53"/>
    <mergeCell ref="AE53:AH53"/>
    <mergeCell ref="C86:D86"/>
    <mergeCell ref="C82:D82"/>
    <mergeCell ref="C84:D84"/>
    <mergeCell ref="AD77:AG77"/>
    <mergeCell ref="AH77:AJ77"/>
    <mergeCell ref="C77:D77"/>
    <mergeCell ref="E77:H77"/>
    <mergeCell ref="I77:L77"/>
    <mergeCell ref="M77:S77"/>
    <mergeCell ref="T77:Y77"/>
    <mergeCell ref="Z77:AC77"/>
    <mergeCell ref="I55:T55"/>
    <mergeCell ref="Y55:AJ55"/>
    <mergeCell ref="C121:AJ121"/>
    <mergeCell ref="V119:Y119"/>
    <mergeCell ref="AA119:AD119"/>
    <mergeCell ref="AF119:AJ119"/>
    <mergeCell ref="C113:AJ113"/>
    <mergeCell ref="R115:T115"/>
    <mergeCell ref="V115:AJ115"/>
    <mergeCell ref="V117:AJ117"/>
    <mergeCell ref="Z88:AJ88"/>
    <mergeCell ref="M88:Y88"/>
    <mergeCell ref="I88:L88"/>
    <mergeCell ref="E88:H88"/>
    <mergeCell ref="C88:D88"/>
    <mergeCell ref="C92:AJ92"/>
    <mergeCell ref="G110:R110"/>
    <mergeCell ref="X110:AJ110"/>
    <mergeCell ref="C99:AJ99"/>
    <mergeCell ref="G100:R100"/>
    <mergeCell ref="X100:AJ100"/>
    <mergeCell ref="G102:R102"/>
    <mergeCell ref="X102:AJ102"/>
    <mergeCell ref="G104:R104"/>
  </mergeCells>
  <dataValidations xWindow="846" yWindow="670" count="37">
    <dataValidation type="list" allowBlank="1" showInputMessage="1" showErrorMessage="1" sqref="T23" xr:uid="{00000000-0002-0000-0000-000000000000}">
      <formula1>#REF!</formula1>
    </dataValidation>
    <dataValidation type="textLength" allowBlank="1" showErrorMessage="1" errorTitle="Số di động" error="Số di động của bạn chưa đúng, đề nghị bạn nhập lại" sqref="J70 Q70:V70 Q72:V72 J72 J74 Q74:V74 Q76:V76 J76 J87 J83 J85 J107 J81 Q81:V81 Q83:V83 Q85:V85 Q87:V87 Q36:V36 J36 Q34:V34 J34 Q48:V48 Q68:V68 Q93:V93 J105 U103:V103 Q64:V64 U105:V105 X63 U107:V107 Q62:V62 U109:V109 J62 J109 J64 J111 Q111:V111 J40 Q40:V40 J48 Q54:V54 X53 Q52:V52 J52 J54 J50 Q50:V50 Q109:S109 Q107:S107 T37:T38 U38 Q58:V58 J58 Q60:V60 J60 Q105:S105 J79 Q103:S103 Q101:S101 U101:V101 Q44:V44 X43 Q42:V42 J42 J44 J46 Q46:V46 J56 Q56:V56 J66 Q66:V66 J101 J103 J93 Q97:V97 J97 Q79:V79 J68" xr:uid="{00000000-0002-0000-0000-000001000000}">
      <formula1>10</formula1>
      <formula2>11</formula2>
    </dataValidation>
    <dataValidation allowBlank="1" showInputMessage="1" showErrorMessage="1" prompt="Nhập Vị trí mà bạn ưu tiên ứng tuyển nhất" sqref="N14:AJ14" xr:uid="{00000000-0002-0000-0000-000002000000}"/>
    <dataValidation allowBlank="1" showInputMessage="1" showErrorMessage="1" prompt="Nhập Vị trí mà bạn ưu tiên ứng tuyển tiếp theo._x000a__x000a_Bỏ trống nếu không có nhu cầu." sqref="N16:AJ16" xr:uid="{00000000-0002-0000-0000-000003000000}"/>
    <dataValidation allowBlank="1" showInputMessage="1" showErrorMessage="1" prompt="Nhập họ và tên đầy đủ như trên CMND/Căn cước" sqref="I26:R26" xr:uid="{00000000-0002-0000-0000-000004000000}"/>
    <dataValidation allowBlank="1" showInputMessage="1" showErrorMessage="1" prompt="Nhập số điện thoại của bạn" sqref="AA26:AJ26" xr:uid="{00000000-0002-0000-0000-000005000000}"/>
    <dataValidation allowBlank="1" showInputMessage="1" showErrorMessage="1" prompt="Nhập email của bạn" sqref="AA28:AJ28" xr:uid="{00000000-0002-0000-0000-000006000000}"/>
    <dataValidation allowBlank="1" showInputMessage="1" showErrorMessage="1" prompt="Nhập nơi sinh (Xã/Phường -  Quận/Huyện - Tỉnh/Thành)" sqref="I30:R30" xr:uid="{00000000-0002-0000-0000-000007000000}"/>
    <dataValidation allowBlank="1" showInputMessage="1" showErrorMessage="1" prompt="Nhập địa chỉ nơi ở hiện tại của bạn" sqref="AA32:AJ32" xr:uid="{00000000-0002-0000-0000-000008000000}"/>
    <dataValidation allowBlank="1" showInputMessage="1" showErrorMessage="1" prompt="Nhập thời gian bắt đầu quá trình học tập (định dạng tháng/năm)" sqref="E73:H73 E75:H75 E77:H77" xr:uid="{00000000-0002-0000-0000-000009000000}"/>
    <dataValidation allowBlank="1" showInputMessage="1" showErrorMessage="1" prompt="Nhập thời gian kết thúc quá trình học tập (định dạng tháng/năm)" sqref="I73:L73 I75:L75 I77:L77" xr:uid="{00000000-0002-0000-0000-00000A000000}"/>
    <dataValidation allowBlank="1" showInputMessage="1" showErrorMessage="1" prompt="Nhập tên trường/cơ sở dạy học" sqref="M73:S73 M75:S75 M77:S77" xr:uid="{00000000-0002-0000-0000-00000B000000}"/>
    <dataValidation allowBlank="1" showInputMessage="1" showErrorMessage="1" prompt="Nhập chuyên ngành/chuyên môn được đào tạo" sqref="T73:Y73 T75:Y75 T77:Y77" xr:uid="{00000000-0002-0000-0000-00000C000000}"/>
    <dataValidation allowBlank="1" showInputMessage="1" showErrorMessage="1" prompt="Nhập thời gian kết thúc quá trình (định dạng tháng/năm)" sqref="I82:L82 I88:L89 I84:L84 I86:L86" xr:uid="{00000000-0002-0000-0000-00000D000000}"/>
    <dataValidation allowBlank="1" showInputMessage="1" showErrorMessage="1" prompt="Nhập thời gian bắt đầu quá trình (định dạng tháng/năm)" sqref="E82:H82 E88:H89 E84:H84 E86:H86" xr:uid="{00000000-0002-0000-0000-00000E000000}"/>
    <dataValidation allowBlank="1" showInputMessage="1" showErrorMessage="1" prompt="Mô tả thành tích đạt được" sqref="M82:Y82 M84:Y84 M86:Y86 M88:Y89" xr:uid="{00000000-0002-0000-0000-00000F000000}"/>
    <dataValidation allowBlank="1" showInputMessage="1" showErrorMessage="1" prompt="Nhập trường đào tạo/Nơi công nhận thành tích" sqref="Z82:AJ82 Z84:AJ84 Z86:AJ86 Z88:AJ89" xr:uid="{00000000-0002-0000-0000-000010000000}"/>
    <dataValidation allowBlank="1" showInputMessage="1" showErrorMessage="1" prompt="Nhập mức lương được nhận hàng tháng" sqref="AC41:AH41 AC61:AH61 AC51:AH51" xr:uid="{00000000-0002-0000-0000-000011000000}"/>
    <dataValidation allowBlank="1" showInputMessage="1" showErrorMessage="1" prompt="Nhập Tên vị trí/Chức danh" sqref="I45:T45 I65:T65 I55:T55" xr:uid="{00000000-0002-0000-0000-000012000000}"/>
    <dataValidation allowBlank="1" showInputMessage="1" showErrorMessage="1" prompt="Liệt kê các phẩm chất và các kỹ năng đặc biệt (kỹ năng giao tiếp, thuyết trình; văn nghệ, thể thao…)" sqref="C92:AJ92" xr:uid="{00000000-0002-0000-0000-000013000000}"/>
    <dataValidation allowBlank="1" showInputMessage="1" showErrorMessage="1" prompt="Nhập họ tên của người thân/bạn bè" sqref="G100:R100 X100:AJ100" xr:uid="{00000000-0002-0000-0000-000014000000}"/>
    <dataValidation allowBlank="1" showInputMessage="1" showErrorMessage="1" prompt="Nhập nơi công tác của người thân/bạn bè (Tên đơn vị công tác - Tỉnh thành)" sqref="G102:R102 X102:AJ102" xr:uid="{00000000-0002-0000-0000-000015000000}"/>
    <dataValidation allowBlank="1" showInputMessage="1" showErrorMessage="1" prompt="Nhập chức danh công việc của người thân/bạn bè" sqref="G104:R104 X104:AJ104" xr:uid="{00000000-0002-0000-0000-000016000000}"/>
    <dataValidation allowBlank="1" showInputMessage="1" showErrorMessage="1" prompt="Nhập SĐT di động của người thân/bạn bè" sqref="G106:R106 X106:AJ106" xr:uid="{00000000-0002-0000-0000-000017000000}"/>
    <dataValidation allowBlank="1" showInputMessage="1" showErrorMessage="1" prompt="Nhập địa chỉ email của người thân/bạn bè" sqref="G108:R108 X108:AJ108" xr:uid="{00000000-0002-0000-0000-000018000000}"/>
    <dataValidation allowBlank="1" showInputMessage="1" showErrorMessage="1" prompt="Nhập thông tin mối hệ với người thân/bạn bè" sqref="G110:R110 X110:AJ110" xr:uid="{00000000-0002-0000-0000-000019000000}"/>
    <dataValidation allowBlank="1" showInputMessage="1" showErrorMessage="1" prompt="Trong trường hợp in ra sẽ cần chữ kỹ tươi. Nếu ứng tuyển online có thể điền tên" sqref="V115:AJ115" xr:uid="{00000000-0002-0000-0000-00001A000000}"/>
    <dataValidation allowBlank="1" showInputMessage="1" showErrorMessage="1" prompt="Tự động lấy thông tin phía trên" sqref="V117:AJ117" xr:uid="{00000000-0002-0000-0000-00001B000000}"/>
    <dataValidation allowBlank="1" showInputMessage="1" showErrorMessage="1" prompt="Nhập tên đơn vị công tác gần nhất" sqref="I41:X41 I51:X51 I61:X61" xr:uid="{00000000-0002-0000-0000-00001C000000}"/>
    <dataValidation allowBlank="1" showInputMessage="1" showErrorMessage="1" prompt="Nhập địa chỉ nơi công tác (Xã/Phường - Quận/Huyện - Tỉnh thành)" sqref="Y45:AJ45 Y55:AJ55 Y65:AJ65" xr:uid="{00000000-0002-0000-0000-00001D000000}"/>
    <dataValidation allowBlank="1" showInputMessage="1" showErrorMessage="1" prompt="1. Nêu rõ kinh nghiệm về chuyên môn/kinh doanh/quản lý mà bạn đã tích lũy được trong thời gian làm việc_x000a_2. Hướng dẫn nhập:_x000a_- Thêm dấu ' trước dấu &quot;-&quot; để gạch đầu dòng_x000a_- Bấm tổ hợp phím &quot;Alt + Enter&quot; để xuống dòng" sqref="I67:AJ67 I57:AJ57 I47:AJ47" xr:uid="{00000000-0002-0000-0000-00001E000000}"/>
    <dataValidation allowBlank="1" showInputMessage="1" showErrorMessage="1" prompt="Vào tab &quot;Insert&quot; chọn &quot;Insert Pictures&quot;" sqref="AF2:AJ7" xr:uid="{00000000-0002-0000-0000-00001F000000}"/>
    <dataValidation allowBlank="1" showInputMessage="1" showErrorMessage="1" prompt="Nhập tình trạng hôn nhân của bạn" sqref="AA30:AJ30" xr:uid="{00000000-0002-0000-0000-000020000000}"/>
    <dataValidation allowBlank="1" showInputMessage="1" showErrorMessage="1" prompt="Nếu chính xác nơi đầu tiên bạn đọc được thông tin tuyển dụng của VNDIRECT" sqref="N22:AJ22" xr:uid="{00000000-0002-0000-0000-000021000000}"/>
    <dataValidation allowBlank="1" showInputMessage="1" showErrorMessage="1" prompt="Điền thông tin mức thu nhập theo mong muốn của bạn" sqref="N20:AJ20" xr:uid="{00000000-0002-0000-0000-000022000000}"/>
    <dataValidation allowBlank="1" showInputMessage="1" showErrorMessage="1" prompt="Bạn có thể điền một hoặc nhiều tỉnh/thành phố mà bạn mong muốn làm việc" sqref="N18:AJ18" xr:uid="{00000000-0002-0000-0000-000023000000}"/>
    <dataValidation allowBlank="1" showInputMessage="1" showErrorMessage="1" prompt="Hãy viết ngắn gọn về định hướng phát triển công việc của bạn trong 3 năm sắp tới" sqref="C96:AJ96" xr:uid="{00000000-0002-0000-0000-000024000000}"/>
  </dataValidations>
  <pageMargins left="0.19685039370078741" right="0.19685039370078741" top="0" bottom="0.59055118110236227" header="0" footer="0.19685039370078741"/>
  <pageSetup paperSize="9" scale="78" fitToHeight="0" orientation="portrait" r:id="rId1"/>
  <headerFooter>
    <oddFooter>&amp;L&amp;"-,Italic"&amp;10____________________________
VND01_Don dang ky du tuyen&amp;R&amp;"-,Italic"&amp;10_________
 Trang &amp;P/&amp;N</oddFooter>
  </headerFooter>
  <colBreaks count="1" manualBreakCount="1">
    <brk id="3" max="201" man="1"/>
  </colBreaks>
  <drawing r:id="rId2"/>
  <extLst>
    <ext xmlns:x14="http://schemas.microsoft.com/office/spreadsheetml/2009/9/main" uri="{CCE6A557-97BC-4b89-ADB6-D9C93CAAB3DF}">
      <x14:dataValidations xmlns:xm="http://schemas.microsoft.com/office/excel/2006/main" xWindow="846" yWindow="670" count="16">
        <x14:dataValidation type="list" allowBlank="1" showInputMessage="1" showErrorMessage="1" prompt="Chọn số năm kinh nghiệm" xr:uid="{00000000-0002-0000-0000-000025000000}">
          <x14:formula1>
            <xm:f>'Danh muc'!$U$2:$U$17</xm:f>
          </x14:formula1>
          <xm:sqref>AG37:AJ37 P37:S37</xm:sqref>
        </x14:dataValidation>
        <x14:dataValidation type="list" allowBlank="1" showInputMessage="1" showErrorMessage="1" prompt="Chọn tháng sinh" xr:uid="{00000000-0002-0000-0000-000026000000}">
          <x14:formula1>
            <xm:f>'Danh muc'!$A$2:$A$13</xm:f>
          </x14:formula1>
          <xm:sqref>L28:M28</xm:sqref>
        </x14:dataValidation>
        <x14:dataValidation type="list" allowBlank="1" showInputMessage="1" showErrorMessage="1" prompt="Chọn ngày sinh" xr:uid="{00000000-0002-0000-0000-000027000000}">
          <x14:formula1>
            <xm:f>'Danh muc'!$B$2:$B$32</xm:f>
          </x14:formula1>
          <xm:sqref>I28:J28</xm:sqref>
        </x14:dataValidation>
        <x14:dataValidation type="list" allowBlank="1" showInputMessage="1" showErrorMessage="1" prompt="Chọn năm sinh" xr:uid="{00000000-0002-0000-0000-000028000000}">
          <x14:formula1>
            <xm:f>'Danh muc'!$C$2:$C$82</xm:f>
          </x14:formula1>
          <xm:sqref>O28:R28</xm:sqref>
        </x14:dataValidation>
        <x14:dataValidation type="list" allowBlank="1" showInputMessage="1" showErrorMessage="1" prompt="Chọn giới tính_x000a_" xr:uid="{00000000-0002-0000-0000-000029000000}">
          <x14:formula1>
            <xm:f>'Danh muc'!$Q$2:$Q$4</xm:f>
          </x14:formula1>
          <xm:sqref>I32:R32</xm:sqref>
        </x14:dataValidation>
        <x14:dataValidation type="list" allowBlank="1" showInputMessage="1" showErrorMessage="1" prompt="Chọn đơn vị tiền tệ" xr:uid="{00000000-0002-0000-0000-00002A000000}">
          <x14:formula1>
            <xm:f>'Danh muc'!#REF!</xm:f>
          </x14:formula1>
          <xm:sqref>AI41:AJ41 AI51:AJ51 AI61:AJ61</xm:sqref>
        </x14:dataValidation>
        <x14:dataValidation type="list" allowBlank="1" showInputMessage="1" showErrorMessage="1" prompt="Chọn loại hình đào tạo" xr:uid="{00000000-0002-0000-0000-00002B000000}">
          <x14:formula1>
            <xm:f>'Danh muc'!$G$2:$G$8</xm:f>
          </x14:formula1>
          <xm:sqref>Z73:AC73 Z75:AC75 Z77:AC77</xm:sqref>
        </x14:dataValidation>
        <x14:dataValidation type="list" allowBlank="1" showInputMessage="1" showErrorMessage="1" prompt="Chọn hệ đào tạo" xr:uid="{00000000-0002-0000-0000-00002C000000}">
          <x14:formula1>
            <xm:f>'Danh muc'!$I$2:$I$7</xm:f>
          </x14:formula1>
          <xm:sqref>AD73:AG73 AD75:AG75 AD77:AG77</xm:sqref>
        </x14:dataValidation>
        <x14:dataValidation type="list" allowBlank="1" showInputMessage="1" showErrorMessage="1" prompt="Chọn xếp loại/hạng" xr:uid="{00000000-0002-0000-0000-00002D000000}">
          <x14:formula1>
            <xm:f>'Danh muc'!$K$2:$K$9</xm:f>
          </x14:formula1>
          <xm:sqref>AH73:AJ73 AH75:AJ75 AH77:AJ77</xm:sqref>
        </x14:dataValidation>
        <x14:dataValidation type="list" allowBlank="1" showInputMessage="1" showErrorMessage="1" prompt="Chọn tháng bắt đầu làm việc" xr:uid="{00000000-0002-0000-0000-00002E000000}">
          <x14:formula1>
            <xm:f>'Danh muc'!$A$2:$A$13</xm:f>
          </x14:formula1>
          <xm:sqref>L43:N43 L53:N53 L63:N63</xm:sqref>
        </x14:dataValidation>
        <x14:dataValidation type="list" allowBlank="1" showInputMessage="1" showErrorMessage="1" prompt="Chọn năm bắt đầu làm việc" xr:uid="{00000000-0002-0000-0000-00002F000000}">
          <x14:formula1>
            <xm:f>'Danh muc'!$C$2:$C$82</xm:f>
          </x14:formula1>
          <xm:sqref>R43:T43 R53:T53 R63:T63</xm:sqref>
        </x14:dataValidation>
        <x14:dataValidation type="list" allowBlank="1" showInputMessage="1" showErrorMessage="1" prompt="Chọn tháng dừng làm việc" xr:uid="{00000000-0002-0000-0000-000030000000}">
          <x14:formula1>
            <xm:f>'Danh muc'!$A$2:$A$13</xm:f>
          </x14:formula1>
          <xm:sqref>Y43:AA43 Y53:AA53 Y63:AA63</xm:sqref>
        </x14:dataValidation>
        <x14:dataValidation type="list" allowBlank="1" showInputMessage="1" showErrorMessage="1" prompt="Chọn năm dừng làm việc" xr:uid="{00000000-0002-0000-0000-000031000000}">
          <x14:formula1>
            <xm:f>'Danh muc'!$C$2:$C$82</xm:f>
          </x14:formula1>
          <xm:sqref>AE43:AH43 AE53:AH53 AE63:AH63</xm:sqref>
        </x14:dataValidation>
        <x14:dataValidation type="list" allowBlank="1" showInputMessage="1" showErrorMessage="1" prompt="Chọn ngày điền thông tin" xr:uid="{00000000-0002-0000-0000-000032000000}">
          <x14:formula1>
            <xm:f>'Danh muc'!$B$2:$B$32</xm:f>
          </x14:formula1>
          <xm:sqref>V119:Y119</xm:sqref>
        </x14:dataValidation>
        <x14:dataValidation type="list" allowBlank="1" showInputMessage="1" showErrorMessage="1" prompt="Chọn tháng điền thông tin" xr:uid="{00000000-0002-0000-0000-000033000000}">
          <x14:formula1>
            <xm:f>'Danh muc'!$A$2:$A$13</xm:f>
          </x14:formula1>
          <xm:sqref>AA119:AD119</xm:sqref>
        </x14:dataValidation>
        <x14:dataValidation type="list" allowBlank="1" showInputMessage="1" showErrorMessage="1" prompt="Chọn năm điền thông tin" xr:uid="{00000000-0002-0000-0000-000034000000}">
          <x14:formula1>
            <xm:f>'Danh muc'!$C$2:$C$82</xm:f>
          </x14:formula1>
          <xm:sqref>AF119:AJ119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V2"/>
  <sheetViews>
    <sheetView workbookViewId="0">
      <selection activeCell="D1" sqref="D1"/>
    </sheetView>
  </sheetViews>
  <sheetFormatPr defaultColWidth="0" defaultRowHeight="12.75" customHeight="1" zeroHeight="1"/>
  <cols>
    <col min="1" max="178" width="12.140625" style="8" customWidth="1"/>
    <col min="179" max="16384" width="10.28515625" style="8" hidden="1"/>
  </cols>
  <sheetData>
    <row r="1" spans="1:178" s="5" customFormat="1" ht="50.1">
      <c r="A1" s="4" t="s">
        <v>68</v>
      </c>
      <c r="B1" s="4" t="s">
        <v>69</v>
      </c>
      <c r="C1" s="4" t="s">
        <v>70</v>
      </c>
      <c r="D1" s="4" t="s">
        <v>71</v>
      </c>
      <c r="E1" s="4" t="s">
        <v>72</v>
      </c>
      <c r="F1" s="4" t="s">
        <v>73</v>
      </c>
      <c r="G1" s="4" t="s">
        <v>74</v>
      </c>
      <c r="H1" s="4" t="s">
        <v>75</v>
      </c>
      <c r="I1" s="4" t="s">
        <v>76</v>
      </c>
      <c r="J1" s="4" t="s">
        <v>77</v>
      </c>
      <c r="K1" s="4" t="s">
        <v>78</v>
      </c>
      <c r="L1" s="4" t="s">
        <v>79</v>
      </c>
      <c r="M1" s="4" t="s">
        <v>80</v>
      </c>
      <c r="N1" s="4" t="s">
        <v>81</v>
      </c>
      <c r="O1" s="4" t="s">
        <v>82</v>
      </c>
      <c r="P1" s="4" t="s">
        <v>83</v>
      </c>
      <c r="Q1" s="4" t="s">
        <v>84</v>
      </c>
      <c r="R1" s="4" t="s">
        <v>85</v>
      </c>
      <c r="S1" s="4" t="s">
        <v>86</v>
      </c>
      <c r="T1" s="4" t="s">
        <v>87</v>
      </c>
      <c r="U1" s="4" t="s">
        <v>88</v>
      </c>
      <c r="V1" s="4" t="s">
        <v>89</v>
      </c>
      <c r="W1" s="4" t="s">
        <v>90</v>
      </c>
      <c r="X1" s="4" t="s">
        <v>91</v>
      </c>
      <c r="Y1" s="4" t="s">
        <v>92</v>
      </c>
      <c r="Z1" s="4" t="s">
        <v>93</v>
      </c>
      <c r="AA1" s="4" t="s">
        <v>94</v>
      </c>
      <c r="AB1" s="4" t="s">
        <v>95</v>
      </c>
      <c r="AC1" s="4" t="s">
        <v>96</v>
      </c>
      <c r="AD1" s="4" t="s">
        <v>97</v>
      </c>
      <c r="AE1" s="4" t="s">
        <v>98</v>
      </c>
      <c r="AF1" s="4" t="s">
        <v>99</v>
      </c>
      <c r="AG1" s="4" t="s">
        <v>100</v>
      </c>
      <c r="AH1" s="4" t="s">
        <v>101</v>
      </c>
      <c r="AI1" s="4" t="s">
        <v>102</v>
      </c>
      <c r="AJ1" s="4" t="s">
        <v>103</v>
      </c>
      <c r="AK1" s="4" t="s">
        <v>104</v>
      </c>
      <c r="AL1" s="4" t="s">
        <v>105</v>
      </c>
      <c r="AM1" s="4" t="s">
        <v>106</v>
      </c>
      <c r="AN1" s="4" t="s">
        <v>107</v>
      </c>
      <c r="AO1" s="4" t="s">
        <v>108</v>
      </c>
      <c r="AP1" s="4" t="s">
        <v>109</v>
      </c>
      <c r="AQ1" s="4" t="s">
        <v>110</v>
      </c>
      <c r="AR1" s="4" t="s">
        <v>111</v>
      </c>
      <c r="AS1" s="4" t="s">
        <v>112</v>
      </c>
      <c r="AT1" s="4" t="s">
        <v>113</v>
      </c>
      <c r="AU1" s="4" t="s">
        <v>114</v>
      </c>
      <c r="AV1" s="4" t="s">
        <v>115</v>
      </c>
      <c r="AW1" s="4" t="s">
        <v>116</v>
      </c>
      <c r="AX1" s="4" t="s">
        <v>117</v>
      </c>
      <c r="AY1" s="4" t="s">
        <v>118</v>
      </c>
      <c r="AZ1" s="4" t="s">
        <v>119</v>
      </c>
      <c r="BA1" s="4" t="s">
        <v>120</v>
      </c>
      <c r="BB1" s="4" t="s">
        <v>121</v>
      </c>
      <c r="BC1" s="4" t="s">
        <v>122</v>
      </c>
      <c r="BD1" s="4" t="s">
        <v>123</v>
      </c>
      <c r="BE1" s="4" t="s">
        <v>124</v>
      </c>
      <c r="BF1" s="4" t="s">
        <v>125</v>
      </c>
      <c r="BG1" s="4" t="s">
        <v>126</v>
      </c>
      <c r="BH1" s="4" t="s">
        <v>127</v>
      </c>
      <c r="BI1" s="4" t="s">
        <v>128</v>
      </c>
      <c r="BJ1" s="4" t="s">
        <v>129</v>
      </c>
      <c r="BK1" s="4" t="s">
        <v>130</v>
      </c>
      <c r="BL1" s="4" t="s">
        <v>131</v>
      </c>
      <c r="BM1" s="4" t="s">
        <v>132</v>
      </c>
      <c r="BN1" s="4" t="s">
        <v>133</v>
      </c>
      <c r="BO1" s="4" t="s">
        <v>134</v>
      </c>
      <c r="BP1" s="4" t="s">
        <v>135</v>
      </c>
      <c r="BQ1" s="4" t="s">
        <v>136</v>
      </c>
      <c r="BR1" s="4" t="s">
        <v>137</v>
      </c>
      <c r="BS1" s="4" t="s">
        <v>138</v>
      </c>
      <c r="BT1" s="4" t="s">
        <v>139</v>
      </c>
      <c r="BU1" s="4" t="s">
        <v>140</v>
      </c>
      <c r="BV1" s="4" t="s">
        <v>141</v>
      </c>
      <c r="BW1" s="4" t="s">
        <v>142</v>
      </c>
      <c r="BX1" s="4" t="s">
        <v>143</v>
      </c>
      <c r="BY1" s="4" t="s">
        <v>144</v>
      </c>
      <c r="BZ1" s="4" t="s">
        <v>145</v>
      </c>
      <c r="CA1" s="4" t="s">
        <v>146</v>
      </c>
      <c r="CB1" s="4" t="s">
        <v>147</v>
      </c>
      <c r="CC1" s="4" t="s">
        <v>148</v>
      </c>
      <c r="CD1" s="4" t="s">
        <v>149</v>
      </c>
      <c r="CE1" s="4" t="s">
        <v>150</v>
      </c>
      <c r="CF1" s="4" t="s">
        <v>151</v>
      </c>
      <c r="CG1" s="4" t="s">
        <v>152</v>
      </c>
      <c r="CH1" s="4" t="s">
        <v>153</v>
      </c>
      <c r="CI1" s="4" t="s">
        <v>154</v>
      </c>
      <c r="CJ1" s="4" t="s">
        <v>155</v>
      </c>
      <c r="CK1" s="4" t="s">
        <v>156</v>
      </c>
      <c r="CL1" s="4" t="s">
        <v>157</v>
      </c>
      <c r="CM1" s="4" t="s">
        <v>158</v>
      </c>
      <c r="CN1" s="4" t="s">
        <v>159</v>
      </c>
      <c r="CO1" s="4" t="s">
        <v>160</v>
      </c>
      <c r="CP1" s="4" t="s">
        <v>161</v>
      </c>
      <c r="CQ1" s="4" t="s">
        <v>162</v>
      </c>
      <c r="CR1" s="4" t="s">
        <v>163</v>
      </c>
      <c r="CS1" s="4" t="s">
        <v>164</v>
      </c>
      <c r="CT1" s="4" t="s">
        <v>165</v>
      </c>
      <c r="CU1" s="4" t="s">
        <v>166</v>
      </c>
      <c r="CV1" s="4" t="s">
        <v>167</v>
      </c>
      <c r="CW1" s="4" t="s">
        <v>168</v>
      </c>
      <c r="CX1" s="4" t="s">
        <v>169</v>
      </c>
      <c r="CY1" s="4" t="s">
        <v>170</v>
      </c>
      <c r="CZ1" s="4" t="s">
        <v>171</v>
      </c>
      <c r="DA1" s="4" t="s">
        <v>172</v>
      </c>
      <c r="DB1" s="4" t="s">
        <v>173</v>
      </c>
      <c r="DC1" s="4" t="s">
        <v>174</v>
      </c>
      <c r="DD1" s="4" t="s">
        <v>175</v>
      </c>
      <c r="DE1" s="4" t="s">
        <v>176</v>
      </c>
      <c r="DF1" s="4" t="s">
        <v>177</v>
      </c>
      <c r="DG1" s="4" t="s">
        <v>178</v>
      </c>
      <c r="DH1" s="4" t="s">
        <v>179</v>
      </c>
      <c r="DI1" s="4" t="s">
        <v>180</v>
      </c>
      <c r="DJ1" s="4" t="s">
        <v>181</v>
      </c>
      <c r="DK1" s="4" t="s">
        <v>182</v>
      </c>
      <c r="DL1" s="4" t="s">
        <v>183</v>
      </c>
      <c r="DM1" s="4" t="s">
        <v>184</v>
      </c>
      <c r="DN1" s="4" t="s">
        <v>185</v>
      </c>
      <c r="DO1" s="4" t="s">
        <v>186</v>
      </c>
      <c r="DP1" s="4" t="s">
        <v>187</v>
      </c>
      <c r="DQ1" s="4" t="s">
        <v>188</v>
      </c>
      <c r="DR1" s="4" t="s">
        <v>189</v>
      </c>
      <c r="DS1" s="4" t="s">
        <v>190</v>
      </c>
      <c r="DT1" s="4" t="s">
        <v>191</v>
      </c>
      <c r="DU1" s="4" t="s">
        <v>192</v>
      </c>
      <c r="DV1" s="4" t="s">
        <v>193</v>
      </c>
      <c r="DW1" s="4" t="s">
        <v>194</v>
      </c>
      <c r="DX1" s="4" t="s">
        <v>195</v>
      </c>
      <c r="DY1" s="4" t="s">
        <v>196</v>
      </c>
      <c r="DZ1" s="4" t="s">
        <v>197</v>
      </c>
      <c r="EA1" s="4" t="s">
        <v>198</v>
      </c>
      <c r="EB1" s="4" t="s">
        <v>199</v>
      </c>
      <c r="EC1" s="4" t="s">
        <v>200</v>
      </c>
      <c r="ED1" s="4" t="s">
        <v>201</v>
      </c>
      <c r="EE1" s="4" t="s">
        <v>202</v>
      </c>
      <c r="EF1" s="4" t="s">
        <v>203</v>
      </c>
      <c r="EG1" s="4" t="s">
        <v>204</v>
      </c>
      <c r="EH1" s="4" t="s">
        <v>205</v>
      </c>
      <c r="EI1" s="4" t="s">
        <v>206</v>
      </c>
      <c r="EJ1" s="4" t="s">
        <v>207</v>
      </c>
      <c r="EK1" s="4" t="s">
        <v>208</v>
      </c>
      <c r="EL1" s="4" t="s">
        <v>209</v>
      </c>
      <c r="EM1" s="4" t="s">
        <v>210</v>
      </c>
      <c r="EN1" s="4" t="s">
        <v>211</v>
      </c>
      <c r="EO1" s="4" t="s">
        <v>212</v>
      </c>
      <c r="EP1" s="4" t="s">
        <v>213</v>
      </c>
      <c r="EQ1" s="4" t="s">
        <v>214</v>
      </c>
      <c r="ER1" s="4" t="s">
        <v>215</v>
      </c>
      <c r="ES1" s="4" t="s">
        <v>216</v>
      </c>
      <c r="ET1" s="4" t="s">
        <v>217</v>
      </c>
      <c r="EU1" s="4" t="s">
        <v>218</v>
      </c>
      <c r="EV1" s="4" t="s">
        <v>219</v>
      </c>
      <c r="EW1" s="4" t="s">
        <v>220</v>
      </c>
      <c r="EX1" s="4" t="s">
        <v>221</v>
      </c>
      <c r="EY1" s="4" t="s">
        <v>222</v>
      </c>
      <c r="EZ1" s="4" t="s">
        <v>223</v>
      </c>
      <c r="FA1" s="4" t="s">
        <v>224</v>
      </c>
      <c r="FB1" s="4" t="s">
        <v>225</v>
      </c>
      <c r="FC1" s="4" t="s">
        <v>226</v>
      </c>
      <c r="FD1" s="4" t="s">
        <v>227</v>
      </c>
      <c r="FE1" s="4" t="s">
        <v>228</v>
      </c>
      <c r="FF1" s="4" t="s">
        <v>229</v>
      </c>
      <c r="FG1" s="4" t="s">
        <v>230</v>
      </c>
      <c r="FH1" s="4" t="s">
        <v>231</v>
      </c>
      <c r="FI1" s="4" t="s">
        <v>232</v>
      </c>
      <c r="FJ1" s="4" t="s">
        <v>233</v>
      </c>
      <c r="FK1" s="4" t="s">
        <v>234</v>
      </c>
      <c r="FL1" s="4" t="s">
        <v>235</v>
      </c>
      <c r="FM1" s="4" t="s">
        <v>236</v>
      </c>
      <c r="FN1" s="4" t="s">
        <v>237</v>
      </c>
      <c r="FO1" s="4" t="s">
        <v>238</v>
      </c>
      <c r="FP1" s="4" t="s">
        <v>239</v>
      </c>
      <c r="FQ1" s="4" t="s">
        <v>240</v>
      </c>
      <c r="FR1" s="4" t="s">
        <v>241</v>
      </c>
      <c r="FS1" s="4" t="s">
        <v>242</v>
      </c>
      <c r="FT1" s="4" t="s">
        <v>243</v>
      </c>
      <c r="FU1" s="4" t="s">
        <v>244</v>
      </c>
      <c r="FV1" s="4" t="s">
        <v>245</v>
      </c>
    </row>
    <row r="2" spans="1:178" s="7" customFormat="1" ht="56.25" customHeight="1">
      <c r="A2" s="6">
        <f>+'Thong tin ung vien'!$N$14</f>
        <v>0</v>
      </c>
      <c r="B2" s="6">
        <f>+'Thong tin ung vien'!$N$16</f>
        <v>0</v>
      </c>
      <c r="C2" s="6" t="e">
        <f>+'Thong tin ung vien'!#REF!</f>
        <v>#REF!</v>
      </c>
      <c r="D2" s="6" t="e">
        <f>+'Thong tin ung vien'!#REF!</f>
        <v>#REF!</v>
      </c>
      <c r="E2" s="6" t="e">
        <f>+'Thong tin ung vien'!#REF!</f>
        <v>#REF!</v>
      </c>
      <c r="F2" s="6">
        <f>+'Thong tin ung vien'!$N$18</f>
        <v>0</v>
      </c>
      <c r="G2" s="6">
        <f>+'Thong tin ung vien'!$N$22</f>
        <v>0</v>
      </c>
      <c r="H2" s="7">
        <f>+'Thong tin ung vien'!$AE$18</f>
        <v>0</v>
      </c>
      <c r="I2" s="12">
        <f>+'Thong tin ung vien'!$AC$22</f>
        <v>0</v>
      </c>
      <c r="J2" s="6">
        <f>+'Thong tin ung vien'!$I$26</f>
        <v>0</v>
      </c>
      <c r="K2" s="7" t="str">
        <f>+'Thong tin ung vien'!$I$28&amp;"/"&amp;'Thong tin ung vien'!$L$28&amp;"/"&amp;'Thong tin ung vien'!$O$28</f>
        <v>//</v>
      </c>
      <c r="L2" s="6">
        <f>+'Thong tin ung vien'!$I$30</f>
        <v>0</v>
      </c>
      <c r="M2" s="6">
        <f>+'Thong tin ung vien'!$I$32</f>
        <v>0</v>
      </c>
      <c r="N2" s="6" t="e">
        <f>+'Thong tin ung vien'!#REF!</f>
        <v>#REF!</v>
      </c>
      <c r="O2" s="7" t="e">
        <f>+'Thong tin ung vien'!#REF!&amp;"/"&amp;'Thong tin ung vien'!#REF!&amp;"/"&amp;'Thong tin ung vien'!#REF!</f>
        <v>#REF!</v>
      </c>
      <c r="P2" s="6" t="e">
        <f>+'Thong tin ung vien'!#REF!</f>
        <v>#REF!</v>
      </c>
      <c r="Q2" s="6" t="e">
        <f>+'Thong tin ung vien'!#REF!</f>
        <v>#REF!</v>
      </c>
      <c r="R2" s="6" t="e">
        <f>+'Thong tin ung vien'!#REF!</f>
        <v>#REF!</v>
      </c>
      <c r="S2" s="6" t="e">
        <f>+'Thong tin ung vien'!#REF!</f>
        <v>#REF!</v>
      </c>
      <c r="T2" s="6" t="e">
        <f>'Thong tin ung vien'!#REF!</f>
        <v>#REF!</v>
      </c>
      <c r="U2" s="6">
        <f>+'Thong tin ung vien'!$AA$26</f>
        <v>0</v>
      </c>
      <c r="V2" s="6">
        <f>+'Thong tin ung vien'!$AA$28</f>
        <v>0</v>
      </c>
      <c r="W2" s="7" t="str">
        <f>+'Thong tin ung vien'!$AA$30&amp;" cm"</f>
        <v xml:space="preserve"> cm</v>
      </c>
      <c r="X2" s="7" t="str">
        <f>+'Thong tin ung vien'!$AF$30&amp;" kg"</f>
        <v xml:space="preserve"> kg</v>
      </c>
      <c r="Y2" s="7" t="e">
        <f>+'Thong tin ung vien'!$AA$32&amp;", "&amp;'Thong tin ung vien'!#REF!&amp;", "&amp;'Thong tin ung vien'!#REF!&amp;", "&amp;'Thong tin ung vien'!#REF!</f>
        <v>#REF!</v>
      </c>
      <c r="Z2" s="7" t="e">
        <f>+'Thong tin ung vien'!#REF!&amp;", "&amp;'Thong tin ung vien'!#REF!&amp;", "&amp;'Thong tin ung vien'!#REF!&amp;", "&amp;'Thong tin ung vien'!#REF!</f>
        <v>#REF!</v>
      </c>
      <c r="AA2" s="7" t="str">
        <f>+'Thong tin ung vien'!$E$73&amp;" - "&amp;'Thong tin ung vien'!$I$73</f>
        <v xml:space="preserve"> - </v>
      </c>
      <c r="AB2" s="7">
        <f>+'Thong tin ung vien'!$M$73</f>
        <v>0</v>
      </c>
      <c r="AC2" s="7">
        <f>+'Thong tin ung vien'!$T$73</f>
        <v>0</v>
      </c>
      <c r="AD2" s="7">
        <f>+'Thong tin ung vien'!$Z$73</f>
        <v>0</v>
      </c>
      <c r="AE2" s="7">
        <f>+'Thong tin ung vien'!$AD$73</f>
        <v>0</v>
      </c>
      <c r="AF2" s="7">
        <f>+'Thong tin ung vien'!$AH$73</f>
        <v>0</v>
      </c>
      <c r="AG2" s="7" t="str">
        <f>+'Thong tin ung vien'!$E$75&amp;" - "&amp;'Thong tin ung vien'!$I$75</f>
        <v xml:space="preserve"> - </v>
      </c>
      <c r="AH2" s="7">
        <f>+'Thong tin ung vien'!$M$75</f>
        <v>0</v>
      </c>
      <c r="AI2" s="7">
        <f>+'Thong tin ung vien'!$T$75</f>
        <v>0</v>
      </c>
      <c r="AJ2" s="7">
        <f>+'Thong tin ung vien'!$Z$75</f>
        <v>0</v>
      </c>
      <c r="AK2" s="7">
        <f>+'Thong tin ung vien'!$AD$75</f>
        <v>0</v>
      </c>
      <c r="AL2" s="7">
        <f>+'Thong tin ung vien'!$AH$75</f>
        <v>0</v>
      </c>
      <c r="AM2" s="7" t="str">
        <f>+'Thong tin ung vien'!$E$77&amp;" - "&amp;'Thong tin ung vien'!$I$77</f>
        <v xml:space="preserve"> - </v>
      </c>
      <c r="AN2" s="7">
        <f>+'Thong tin ung vien'!$M$77</f>
        <v>0</v>
      </c>
      <c r="AO2" s="7">
        <f>+'Thong tin ung vien'!$T$77</f>
        <v>0</v>
      </c>
      <c r="AP2" s="7">
        <f>+'Thong tin ung vien'!$Z$77</f>
        <v>0</v>
      </c>
      <c r="AQ2" s="7">
        <f>+'Thong tin ung vien'!$AD$77</f>
        <v>0</v>
      </c>
      <c r="AR2" s="7">
        <f>+'Thong tin ung vien'!$AH$77</f>
        <v>0</v>
      </c>
      <c r="AS2" s="7" t="e">
        <f>+'Thong tin ung vien'!#REF!&amp;" - "&amp;'Thong tin ung vien'!#REF!</f>
        <v>#REF!</v>
      </c>
      <c r="AT2" s="7" t="e">
        <f>+'Thong tin ung vien'!#REF!</f>
        <v>#REF!</v>
      </c>
      <c r="AU2" s="7" t="e">
        <f>+'Thong tin ung vien'!#REF!</f>
        <v>#REF!</v>
      </c>
      <c r="AV2" s="7" t="e">
        <f>+'Thong tin ung vien'!#REF!&amp;" - "&amp;'Thong tin ung vien'!#REF!</f>
        <v>#REF!</v>
      </c>
      <c r="AW2" s="7" t="e">
        <f>+'Thong tin ung vien'!#REF!</f>
        <v>#REF!</v>
      </c>
      <c r="AX2" s="7" t="e">
        <f>+'Thong tin ung vien'!#REF!</f>
        <v>#REF!</v>
      </c>
      <c r="AY2" s="7" t="e">
        <f>+'Thong tin ung vien'!#REF!&amp;" - "&amp;'Thong tin ung vien'!#REF!</f>
        <v>#REF!</v>
      </c>
      <c r="AZ2" s="7" t="e">
        <f>+'Thong tin ung vien'!#REF!</f>
        <v>#REF!</v>
      </c>
      <c r="BA2" s="7" t="e">
        <f>+'Thong tin ung vien'!#REF!</f>
        <v>#REF!</v>
      </c>
      <c r="BB2" s="7" t="e">
        <f>+'Thong tin ung vien'!#REF!&amp;" - "&amp;'Thong tin ung vien'!#REF!</f>
        <v>#REF!</v>
      </c>
      <c r="BC2" s="7" t="e">
        <f>+'Thong tin ung vien'!#REF!</f>
        <v>#REF!</v>
      </c>
      <c r="BD2" s="7" t="e">
        <f>+'Thong tin ung vien'!#REF!</f>
        <v>#REF!</v>
      </c>
      <c r="BE2" s="7" t="e">
        <f>+'Thong tin ung vien'!#REF!&amp;" - "&amp;'Thong tin ung vien'!#REF!</f>
        <v>#REF!</v>
      </c>
      <c r="BF2" s="7" t="e">
        <f>+'Thong tin ung vien'!#REF!</f>
        <v>#REF!</v>
      </c>
      <c r="BG2" s="7" t="e">
        <f>+'Thong tin ung vien'!#REF!</f>
        <v>#REF!</v>
      </c>
      <c r="BH2" s="7" t="str">
        <f>+'Thong tin ung vien'!$E$82&amp;" - "&amp;'Thong tin ung vien'!$I$82</f>
        <v xml:space="preserve"> - </v>
      </c>
      <c r="BI2" s="7">
        <f>+'Thong tin ung vien'!$M$82</f>
        <v>0</v>
      </c>
      <c r="BJ2" s="7">
        <f>+'Thong tin ung vien'!$Z$82</f>
        <v>0</v>
      </c>
      <c r="BK2" s="7" t="str">
        <f>+'Thong tin ung vien'!$E$84&amp;" - "&amp;'Thong tin ung vien'!$I$84</f>
        <v xml:space="preserve"> - </v>
      </c>
      <c r="BL2" s="7">
        <f>+'Thong tin ung vien'!$M$84</f>
        <v>0</v>
      </c>
      <c r="BM2" s="7">
        <f>+'Thong tin ung vien'!$Z$84</f>
        <v>0</v>
      </c>
      <c r="BN2" s="7" t="str">
        <f>+'Thong tin ung vien'!$E$86&amp;" - "&amp;'Thong tin ung vien'!$I$86</f>
        <v xml:space="preserve"> - </v>
      </c>
      <c r="BO2" s="7">
        <f>+'Thong tin ung vien'!$M$86</f>
        <v>0</v>
      </c>
      <c r="BP2" s="7">
        <f>+'Thong tin ung vien'!$Z$86</f>
        <v>0</v>
      </c>
      <c r="BQ2" s="7" t="str">
        <f>+'Thong tin ung vien'!$E$88&amp;" - "&amp;'Thong tin ung vien'!$I$88</f>
        <v xml:space="preserve"> - </v>
      </c>
      <c r="BR2" s="7">
        <f>+'Thong tin ung vien'!$M$88</f>
        <v>0</v>
      </c>
      <c r="BS2" s="7">
        <f>+'Thong tin ung vien'!$Z$88</f>
        <v>0</v>
      </c>
      <c r="BT2" s="7" t="e">
        <f>+'Thong tin ung vien'!#REF!&amp;" - "&amp;'Thong tin ung vien'!#REF!</f>
        <v>#REF!</v>
      </c>
      <c r="BU2" s="7" t="e">
        <f>+'Thong tin ung vien'!#REF!</f>
        <v>#REF!</v>
      </c>
      <c r="BV2" s="7" t="e">
        <f>+'Thong tin ung vien'!#REF!</f>
        <v>#REF!</v>
      </c>
      <c r="BW2" s="7">
        <f>+'Thong tin ung vien'!$P$37</f>
        <v>0</v>
      </c>
      <c r="BX2" s="7">
        <f>+'Thong tin ung vien'!$AG$37</f>
        <v>0</v>
      </c>
      <c r="BY2" s="7">
        <f>+'Thong tin ung vien'!$I$41</f>
        <v>0</v>
      </c>
      <c r="BZ2" s="7" t="str">
        <f>+'Thong tin ung vien'!$L$43&amp;"/"&amp;'Thong tin ung vien'!$R$43&amp;" - "&amp;'Thong tin ung vien'!$Y$43&amp;"/"&amp;'Thong tin ung vien'!$AE$43</f>
        <v>/ - /</v>
      </c>
      <c r="CA2" s="7">
        <f>+'Thong tin ung vien'!$I$45</f>
        <v>0</v>
      </c>
      <c r="CB2" s="7">
        <f>+'Thong tin ung vien'!$Y$45</f>
        <v>0</v>
      </c>
      <c r="CC2" s="13">
        <f>+'Thong tin ung vien'!$I$47</f>
        <v>0</v>
      </c>
      <c r="CD2" s="12">
        <f>+'Thong tin ung vien'!$AC$41</f>
        <v>0</v>
      </c>
      <c r="CE2" s="7">
        <f>+'Thong tin ung vien'!$I$51</f>
        <v>0</v>
      </c>
      <c r="CF2" s="7" t="str">
        <f>+'Thong tin ung vien'!$L$53&amp;"/"&amp;'Thong tin ung vien'!$R$53&amp;" - "&amp;'Thong tin ung vien'!$Y$53&amp;"/"&amp;'Thong tin ung vien'!$AE$53</f>
        <v>/ - /</v>
      </c>
      <c r="CG2" s="7">
        <f>+'Thong tin ung vien'!$I$55</f>
        <v>0</v>
      </c>
      <c r="CH2" s="7">
        <f>+'Thong tin ung vien'!$Y$55</f>
        <v>0</v>
      </c>
      <c r="CI2" s="7">
        <f>+'Thong tin ung vien'!$I$57</f>
        <v>0</v>
      </c>
      <c r="CJ2" s="12">
        <f>+'Thong tin ung vien'!$AC$51</f>
        <v>0</v>
      </c>
      <c r="CK2" s="7">
        <f>+'Thong tin ung vien'!$I$61</f>
        <v>0</v>
      </c>
      <c r="CL2" s="7" t="str">
        <f>+'Thong tin ung vien'!$L$63&amp;"/"&amp;'Thong tin ung vien'!$R$63&amp;" - "&amp;'Thong tin ung vien'!$Y$63&amp;"/"&amp;'Thong tin ung vien'!$AE$63</f>
        <v>/ - /</v>
      </c>
      <c r="CM2" s="7">
        <f>+'Thong tin ung vien'!$I$65</f>
        <v>0</v>
      </c>
      <c r="CN2" s="7">
        <f>+'Thong tin ung vien'!$Y$65</f>
        <v>0</v>
      </c>
      <c r="CO2" s="7">
        <f>+'Thong tin ung vien'!$I$67</f>
        <v>0</v>
      </c>
      <c r="CP2" s="12">
        <f>+'Thong tin ung vien'!$AC$61</f>
        <v>0</v>
      </c>
      <c r="CQ2" s="7" t="e">
        <f>+'Thong tin ung vien'!#REF!</f>
        <v>#REF!</v>
      </c>
      <c r="CR2" s="7" t="e">
        <f>+'Thong tin ung vien'!#REF!&amp;"/"&amp;'Thong tin ung vien'!#REF!&amp;" - "&amp;'Thong tin ung vien'!#REF!&amp;"/"&amp;'Thong tin ung vien'!#REF!</f>
        <v>#REF!</v>
      </c>
      <c r="CS2" s="7" t="e">
        <f>+'Thong tin ung vien'!#REF!</f>
        <v>#REF!</v>
      </c>
      <c r="CT2" s="7" t="e">
        <f>+'Thong tin ung vien'!#REF!</f>
        <v>#REF!</v>
      </c>
      <c r="CU2" s="7" t="e">
        <f>+'Thong tin ung vien'!#REF!</f>
        <v>#REF!</v>
      </c>
      <c r="CV2" s="12" t="e">
        <f>+'Thong tin ung vien'!#REF!</f>
        <v>#REF!</v>
      </c>
      <c r="CW2" s="7" t="e">
        <f>+'Thong tin ung vien'!#REF!</f>
        <v>#REF!</v>
      </c>
      <c r="CX2" s="7" t="e">
        <f>+'Thong tin ung vien'!#REF!&amp;"/"&amp;'Thong tin ung vien'!#REF!&amp;" - "&amp;'Thong tin ung vien'!#REF!&amp;"/"&amp;'Thong tin ung vien'!#REF!</f>
        <v>#REF!</v>
      </c>
      <c r="CY2" s="7" t="e">
        <f>+'Thong tin ung vien'!#REF!</f>
        <v>#REF!</v>
      </c>
      <c r="CZ2" s="7" t="e">
        <f>+'Thong tin ung vien'!#REF!</f>
        <v>#REF!</v>
      </c>
      <c r="DA2" s="7" t="e">
        <f>+'Thong tin ung vien'!#REF!</f>
        <v>#REF!</v>
      </c>
      <c r="DB2" s="12" t="e">
        <f>+'Thong tin ung vien'!#REF!</f>
        <v>#REF!</v>
      </c>
      <c r="DC2" s="7">
        <f>+'Thong tin ung vien'!$C$92</f>
        <v>0</v>
      </c>
      <c r="DD2" s="7" t="e">
        <f>+'Thong tin ung vien'!#REF!</f>
        <v>#REF!</v>
      </c>
      <c r="DE2" s="7">
        <f>+'Thong tin ung vien'!$C$96</f>
        <v>0</v>
      </c>
      <c r="DF2" s="7" t="e">
        <f>+'Thong tin ung vien'!#REF!</f>
        <v>#REF!</v>
      </c>
      <c r="DG2" s="7" t="e">
        <f>+'Thong tin ung vien'!#REF!</f>
        <v>#REF!</v>
      </c>
      <c r="DH2" s="7" t="e">
        <f>+'Thong tin ung vien'!#REF!</f>
        <v>#REF!</v>
      </c>
      <c r="DI2" s="7" t="e">
        <f>+'Thong tin ung vien'!#REF!</f>
        <v>#REF!</v>
      </c>
      <c r="DJ2" s="7" t="e">
        <f>+'Thong tin ung vien'!#REF!</f>
        <v>#REF!</v>
      </c>
      <c r="DK2" s="7" t="e">
        <f>+'Thong tin ung vien'!#REF!</f>
        <v>#REF!</v>
      </c>
      <c r="DL2" s="7" t="e">
        <f>+'Thong tin ung vien'!#REF!</f>
        <v>#REF!</v>
      </c>
      <c r="DM2" s="7" t="e">
        <f>+'Thong tin ung vien'!#REF!</f>
        <v>#REF!</v>
      </c>
      <c r="DN2" s="7" t="e">
        <f>+'Thong tin ung vien'!#REF!</f>
        <v>#REF!</v>
      </c>
      <c r="DO2" s="7" t="e">
        <f>+'Thong tin ung vien'!#REF!</f>
        <v>#REF!</v>
      </c>
      <c r="DP2" s="7" t="e">
        <f>+'Thong tin ung vien'!#REF!</f>
        <v>#REF!</v>
      </c>
      <c r="DQ2" s="7" t="e">
        <f>+'Thong tin ung vien'!#REF!</f>
        <v>#REF!</v>
      </c>
      <c r="DR2" s="7" t="e">
        <f>+'Thong tin ung vien'!#REF!</f>
        <v>#REF!</v>
      </c>
      <c r="DS2" s="7" t="e">
        <f>+'Thong tin ung vien'!#REF!</f>
        <v>#REF!</v>
      </c>
      <c r="DT2" s="7" t="e">
        <f>+'Thong tin ung vien'!#REF!</f>
        <v>#REF!</v>
      </c>
      <c r="DU2" s="7" t="e">
        <f>+'Thong tin ung vien'!#REF!</f>
        <v>#REF!</v>
      </c>
      <c r="DV2" s="7" t="e">
        <f>+'Thong tin ung vien'!#REF!</f>
        <v>#REF!</v>
      </c>
      <c r="DW2" s="7" t="e">
        <f>+'Thong tin ung vien'!#REF!</f>
        <v>#REF!</v>
      </c>
      <c r="DX2" s="7" t="e">
        <f>+'Thong tin ung vien'!#REF!</f>
        <v>#REF!</v>
      </c>
      <c r="DY2" s="7" t="e">
        <f>+'Thong tin ung vien'!#REF!</f>
        <v>#REF!</v>
      </c>
      <c r="DZ2" s="7" t="e">
        <f>+'Thong tin ung vien'!#REF!</f>
        <v>#REF!</v>
      </c>
      <c r="EA2" s="7" t="e">
        <f>+'Thong tin ung vien'!#REF!</f>
        <v>#REF!</v>
      </c>
      <c r="EB2" s="7" t="e">
        <f>+'Thong tin ung vien'!#REF!</f>
        <v>#REF!</v>
      </c>
      <c r="EC2" s="7" t="e">
        <f>+'Thong tin ung vien'!#REF!</f>
        <v>#REF!</v>
      </c>
      <c r="ED2" s="7" t="e">
        <f>+'Thong tin ung vien'!#REF!</f>
        <v>#REF!</v>
      </c>
      <c r="EE2" s="7" t="e">
        <f>+'Thong tin ung vien'!#REF!</f>
        <v>#REF!</v>
      </c>
      <c r="EF2" s="7" t="e">
        <f>+'Thong tin ung vien'!#REF!</f>
        <v>#REF!</v>
      </c>
      <c r="EG2" s="7" t="e">
        <f>+'Thong tin ung vien'!#REF!</f>
        <v>#REF!</v>
      </c>
      <c r="EH2" s="7" t="e">
        <f>+'Thong tin ung vien'!#REF!</f>
        <v>#REF!</v>
      </c>
      <c r="EI2" s="7" t="e">
        <f>+'Thong tin ung vien'!#REF!</f>
        <v>#REF!</v>
      </c>
      <c r="EJ2" s="7" t="e">
        <f>+'Thong tin ung vien'!#REF!</f>
        <v>#REF!</v>
      </c>
      <c r="EK2" s="7" t="e">
        <f>+'Thong tin ung vien'!#REF!</f>
        <v>#REF!</v>
      </c>
      <c r="EL2" s="7" t="e">
        <f>+'Thong tin ung vien'!#REF!</f>
        <v>#REF!</v>
      </c>
      <c r="EM2" s="7" t="e">
        <f>+'Thong tin ung vien'!#REF!</f>
        <v>#REF!</v>
      </c>
      <c r="EN2" s="7" t="e">
        <f>+'Thong tin ung vien'!#REF!</f>
        <v>#REF!</v>
      </c>
      <c r="EO2" s="7" t="e">
        <f>+'Thong tin ung vien'!#REF!</f>
        <v>#REF!</v>
      </c>
      <c r="EP2" s="7" t="e">
        <f>+'Thong tin ung vien'!#REF!</f>
        <v>#REF!</v>
      </c>
      <c r="EQ2" s="7" t="e">
        <f>+'Thong tin ung vien'!#REF!</f>
        <v>#REF!</v>
      </c>
      <c r="ER2" s="7" t="e">
        <f>+'Thong tin ung vien'!#REF!</f>
        <v>#REF!</v>
      </c>
      <c r="ES2" s="7" t="e">
        <f>+'Thong tin ung vien'!#REF!</f>
        <v>#REF!</v>
      </c>
      <c r="ET2" s="7" t="e">
        <f>+'Thong tin ung vien'!#REF!</f>
        <v>#REF!</v>
      </c>
      <c r="EU2" s="7" t="e">
        <f>+'Thong tin ung vien'!#REF!</f>
        <v>#REF!</v>
      </c>
      <c r="EV2" s="7" t="e">
        <f>+'Thong tin ung vien'!#REF!</f>
        <v>#REF!</v>
      </c>
      <c r="EW2" s="7" t="e">
        <f>+'Thong tin ung vien'!#REF!</f>
        <v>#REF!</v>
      </c>
      <c r="EX2" s="7" t="e">
        <f>+'Thong tin ung vien'!#REF!</f>
        <v>#REF!</v>
      </c>
      <c r="EY2" s="7" t="e">
        <f>+'Thong tin ung vien'!#REF!</f>
        <v>#REF!</v>
      </c>
      <c r="EZ2" s="7" t="e">
        <f>+'Thong tin ung vien'!#REF!</f>
        <v>#REF!</v>
      </c>
      <c r="FA2" s="7" t="e">
        <f>+'Thong tin ung vien'!#REF!</f>
        <v>#REF!</v>
      </c>
      <c r="FB2" s="7" t="e">
        <f>+'Thong tin ung vien'!#REF!</f>
        <v>#REF!</v>
      </c>
      <c r="FC2" s="7" t="e">
        <f>+'Thong tin ung vien'!#REF!</f>
        <v>#REF!</v>
      </c>
      <c r="FD2" s="7" t="e">
        <f>+'Thong tin ung vien'!#REF!</f>
        <v>#REF!</v>
      </c>
      <c r="FE2" s="7" t="e">
        <f>+'Thong tin ung vien'!#REF!</f>
        <v>#REF!</v>
      </c>
      <c r="FF2" s="7" t="e">
        <f>+'Thong tin ung vien'!#REF!</f>
        <v>#REF!</v>
      </c>
      <c r="FG2" s="7" t="e">
        <f>+'Thong tin ung vien'!#REF!</f>
        <v>#REF!</v>
      </c>
      <c r="FH2" s="7">
        <f>+'Thong tin ung vien'!$G$100</f>
        <v>0</v>
      </c>
      <c r="FI2" s="7">
        <f>+'Thong tin ung vien'!$G$102</f>
        <v>0</v>
      </c>
      <c r="FJ2" s="7">
        <f>+'Thong tin ung vien'!$G$104</f>
        <v>0</v>
      </c>
      <c r="FK2" s="7">
        <f>+'Thong tin ung vien'!$G$106</f>
        <v>0</v>
      </c>
      <c r="FL2" s="7">
        <f>+'Thong tin ung vien'!$G$108</f>
        <v>0</v>
      </c>
      <c r="FM2" s="7">
        <f>+'Thong tin ung vien'!$G$110</f>
        <v>0</v>
      </c>
      <c r="FN2" s="7">
        <f>+'Thong tin ung vien'!$X$100</f>
        <v>0</v>
      </c>
      <c r="FO2" s="7">
        <f>+'Thong tin ung vien'!$X$102</f>
        <v>0</v>
      </c>
      <c r="FP2" s="7">
        <f>+'Thong tin ung vien'!$X$104</f>
        <v>0</v>
      </c>
      <c r="FQ2" s="7">
        <f>+'Thong tin ung vien'!$X$106</f>
        <v>0</v>
      </c>
      <c r="FR2" s="7">
        <f>+'Thong tin ung vien'!$X$108</f>
        <v>0</v>
      </c>
      <c r="FS2" s="7">
        <f>+'Thong tin ung vien'!$X$110</f>
        <v>0</v>
      </c>
      <c r="FT2" s="7" t="e">
        <f>+'Thong tin ung vien'!#REF!</f>
        <v>#REF!</v>
      </c>
      <c r="FU2" s="7" t="e">
        <f>+'Thong tin ung vien'!#REF!</f>
        <v>#REF!</v>
      </c>
      <c r="FV2" s="7" t="str">
        <f>+'Thong tin ung vien'!$V$119&amp;"/"&amp;'Thong tin ung vien'!$AA$119&amp;"/"&amp;'Thong tin ung vien'!$AF$119</f>
        <v>//</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
  <sheetViews>
    <sheetView workbookViewId="0">
      <selection activeCell="H2" sqref="H2"/>
    </sheetView>
  </sheetViews>
  <sheetFormatPr defaultColWidth="0" defaultRowHeight="14.45" zeroHeight="1"/>
  <cols>
    <col min="1" max="3" width="13.5703125" customWidth="1"/>
    <col min="4" max="4" width="14" customWidth="1"/>
    <col min="5" max="5" width="6.7109375" customWidth="1"/>
    <col min="6" max="6" width="11.5703125" customWidth="1"/>
    <col min="7" max="7" width="9.140625" customWidth="1"/>
    <col min="8" max="8" width="9.85546875" customWidth="1"/>
    <col min="9" max="9" width="10" bestFit="1" customWidth="1"/>
    <col min="10" max="10" width="11.5703125" bestFit="1" customWidth="1"/>
    <col min="11" max="11" width="8.5703125" bestFit="1" customWidth="1"/>
    <col min="12" max="12" width="7.7109375" bestFit="1" customWidth="1"/>
    <col min="13" max="13" width="11.28515625" customWidth="1"/>
    <col min="14" max="14" width="10.85546875" customWidth="1"/>
    <col min="15" max="15" width="17.42578125" customWidth="1"/>
    <col min="16" max="16" width="49.85546875" customWidth="1"/>
    <col min="17" max="17" width="14.28515625" customWidth="1"/>
    <col min="18" max="19" width="12.42578125" customWidth="1"/>
    <col min="20" max="20" width="10" customWidth="1"/>
    <col min="21" max="21" width="9.85546875" bestFit="1" customWidth="1"/>
    <col min="22" max="22" width="9.140625" customWidth="1"/>
    <col min="23" max="23" width="11.42578125" customWidth="1"/>
    <col min="24" max="24" width="0" hidden="1" customWidth="1"/>
    <col min="25" max="16384" width="9.140625" hidden="1"/>
  </cols>
  <sheetData>
    <row r="1" spans="1:23" s="36" customFormat="1" ht="39.75" customHeight="1">
      <c r="A1" s="4" t="s">
        <v>68</v>
      </c>
      <c r="B1" s="4" t="s">
        <v>69</v>
      </c>
      <c r="C1" s="4" t="s">
        <v>70</v>
      </c>
      <c r="D1" s="4" t="s">
        <v>77</v>
      </c>
      <c r="E1" s="4" t="s">
        <v>80</v>
      </c>
      <c r="F1" s="4" t="s">
        <v>78</v>
      </c>
      <c r="G1" s="4" t="s">
        <v>86</v>
      </c>
      <c r="H1" s="4" t="s">
        <v>84</v>
      </c>
      <c r="I1" s="4" t="s">
        <v>81</v>
      </c>
      <c r="J1" s="4" t="s">
        <v>72</v>
      </c>
      <c r="K1" s="4" t="s">
        <v>97</v>
      </c>
      <c r="L1" s="4" t="s">
        <v>95</v>
      </c>
      <c r="M1" s="4" t="s">
        <v>96</v>
      </c>
      <c r="N1" s="4" t="s">
        <v>94</v>
      </c>
      <c r="O1" s="4" t="s">
        <v>142</v>
      </c>
      <c r="P1" s="35" t="s">
        <v>246</v>
      </c>
      <c r="Q1" s="4" t="s">
        <v>76</v>
      </c>
      <c r="R1" s="4" t="s">
        <v>71</v>
      </c>
      <c r="S1" s="4" t="s">
        <v>75</v>
      </c>
      <c r="T1" s="4" t="s">
        <v>93</v>
      </c>
      <c r="U1" s="4" t="s">
        <v>92</v>
      </c>
      <c r="V1" s="4" t="s">
        <v>73</v>
      </c>
      <c r="W1" s="4" t="s">
        <v>245</v>
      </c>
    </row>
    <row r="2" spans="1:23" ht="92.25" customHeight="1">
      <c r="A2" s="6">
        <f>+'Thong tin ung vien'!$N$14</f>
        <v>0</v>
      </c>
      <c r="B2" s="6">
        <f>+'Thong tin ung vien'!$N$16</f>
        <v>0</v>
      </c>
      <c r="C2" s="6" t="e">
        <f>+'Thong tin ung vien'!#REF!</f>
        <v>#REF!</v>
      </c>
      <c r="D2" s="6">
        <f>+'Thong tin ung vien'!$I$26</f>
        <v>0</v>
      </c>
      <c r="E2" s="6">
        <f>+'Thong tin ung vien'!$I$32</f>
        <v>0</v>
      </c>
      <c r="F2" s="7" t="str">
        <f>+'Thong tin ung vien'!$I$28&amp;"/"&amp;'Thong tin ung vien'!$L$28&amp;"/"&amp;'Thong tin ung vien'!$O$28</f>
        <v>//</v>
      </c>
      <c r="G2" s="6" t="e">
        <f>+'Thong tin ung vien'!#REF!</f>
        <v>#REF!</v>
      </c>
      <c r="H2" s="6" t="e">
        <f>+'Thong tin ung vien'!#REF!</f>
        <v>#REF!</v>
      </c>
      <c r="I2" s="6" t="e">
        <f>+'Thong tin ung vien'!#REF!</f>
        <v>#REF!</v>
      </c>
      <c r="J2" s="6" t="e">
        <f>+'Thong tin ung vien'!#REF!</f>
        <v>#REF!</v>
      </c>
      <c r="K2" s="7">
        <f>+'Thong tin ung vien'!$Z$73</f>
        <v>0</v>
      </c>
      <c r="L2" s="7">
        <f>+'Thong tin ung vien'!$M$73</f>
        <v>0</v>
      </c>
      <c r="M2" s="7">
        <f>+'Thong tin ung vien'!$T$73</f>
        <v>0</v>
      </c>
      <c r="N2" s="34">
        <f>+'Thong tin ung vien'!$I$73</f>
        <v>0</v>
      </c>
      <c r="O2" s="7">
        <f>+'Thong tin ung vien'!$P$37</f>
        <v>0</v>
      </c>
      <c r="P2" s="37" t="e">
        <f>"'- "&amp;'Thong tin ung vien'!L43&amp;"/"&amp;'Thong tin ung vien'!R43&amp;" - "&amp;'Thong tin ung vien'!Y43&amp;"/"&amp;'Thong tin ung vien'!AE43&amp;": "&amp;'Thong tin ung vien'!I45&amp;", "&amp;'Thong tin ung vien'!I41
&amp;" | - "&amp;'Thong tin ung vien'!L53&amp;"/"&amp;'Thong tin ung vien'!R53&amp;" - "&amp;'Thong tin ung vien'!Y53&amp;"/"&amp;'Thong tin ung vien'!AE53&amp;": "&amp;'Thong tin ung vien'!I55&amp;", "&amp;'Thong tin ung vien'!I51
&amp;" | - "&amp;'Thong tin ung vien'!L63&amp;"/"&amp;'Thong tin ung vien'!R63&amp;" - "&amp;'Thong tin ung vien'!Y63&amp;"/"&amp;'Thong tin ung vien'!AE63&amp;": "&amp;'Thong tin ung vien'!I65&amp;", "&amp;'Thong tin ung vien'!I61
&amp;" | - "&amp;'Thong tin ung vien'!#REF!&amp;"/"&amp;'Thong tin ung vien'!#REF!&amp;" - "&amp;'Thong tin ung vien'!#REF!&amp;"/"&amp;'Thong tin ung vien'!#REF!&amp;": "&amp;'Thong tin ung vien'!#REF!&amp;", "&amp;'Thong tin ung vien'!#REF!
&amp;" | - "&amp;'Thong tin ung vien'!#REF!&amp;"/"&amp;'Thong tin ung vien'!#REF!&amp;" - "&amp;'Thong tin ung vien'!#REF!&amp;"/"&amp;'Thong tin ung vien'!#REF!&amp;": "&amp;'Thong tin ung vien'!#REF!&amp;", "&amp;'Thong tin ung vien'!#REF!</f>
        <v>#REF!</v>
      </c>
      <c r="Q2" s="12">
        <f>+'Thong tin ung vien'!$AC$22</f>
        <v>0</v>
      </c>
      <c r="R2" s="6" t="e">
        <f>+'Thong tin ung vien'!#REF!</f>
        <v>#REF!</v>
      </c>
      <c r="S2" s="7">
        <f>+'Thong tin ung vien'!$AE$18</f>
        <v>0</v>
      </c>
      <c r="T2" s="7" t="e">
        <f>+'Thong tin ung vien'!#REF!&amp;", "&amp;'Thong tin ung vien'!#REF!&amp;", "&amp;'Thong tin ung vien'!#REF!&amp;", "&amp;'Thong tin ung vien'!#REF!</f>
        <v>#REF!</v>
      </c>
      <c r="U2" s="7" t="e">
        <f>+'Thong tin ung vien'!$AA$32&amp;", "&amp;'Thong tin ung vien'!#REF!&amp;", "&amp;'Thong tin ung vien'!#REF!&amp;", "&amp;'Thong tin ung vien'!#REF!</f>
        <v>#REF!</v>
      </c>
      <c r="V2" s="6">
        <f>+'Thong tin ung vien'!$N$18</f>
        <v>0</v>
      </c>
      <c r="W2" s="7" t="str">
        <f>+'Thong tin ung vien'!$V$119&amp;"/"&amp;'Thong tin ung vien'!$AA$119&amp;"/"&amp;'Thong tin ung vien'!$AF$119</f>
        <v>//</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72"/>
  <sheetViews>
    <sheetView topLeftCell="F1" zoomScaleNormal="100" workbookViewId="0">
      <selection activeCell="M12" sqref="M12"/>
    </sheetView>
  </sheetViews>
  <sheetFormatPr defaultColWidth="9.140625" defaultRowHeight="15.95"/>
  <cols>
    <col min="1" max="1" width="4.7109375" style="11" bestFit="1" customWidth="1"/>
    <col min="2" max="2" width="4.140625" style="1" bestFit="1" customWidth="1"/>
    <col min="3" max="3" width="5.5703125" style="1" bestFit="1" customWidth="1"/>
    <col min="4" max="4" width="2.5703125" style="1" customWidth="1"/>
    <col min="5" max="5" width="18" style="1" bestFit="1" customWidth="1"/>
    <col min="6" max="6" width="2" style="1" customWidth="1"/>
    <col min="7" max="7" width="20.42578125" style="1" bestFit="1" customWidth="1"/>
    <col min="8" max="8" width="2.140625" style="1" customWidth="1"/>
    <col min="9" max="9" width="11.7109375" style="1" bestFit="1" customWidth="1"/>
    <col min="10" max="10" width="2.7109375" style="1" customWidth="1"/>
    <col min="11" max="11" width="15.140625" style="1" bestFit="1" customWidth="1"/>
    <col min="12" max="12" width="2" style="1" customWidth="1"/>
    <col min="13" max="13" width="42.28515625" style="1" bestFit="1" customWidth="1"/>
    <col min="14" max="14" width="3.42578125" style="1" customWidth="1"/>
    <col min="15" max="15" width="54" style="1" customWidth="1"/>
    <col min="16" max="16" width="2" style="1" customWidth="1"/>
    <col min="17" max="17" width="9" style="1" bestFit="1" customWidth="1"/>
    <col min="18" max="18" width="2.140625" style="1" customWidth="1"/>
    <col min="19" max="19" width="20.140625" style="1" bestFit="1" customWidth="1"/>
    <col min="20" max="20" width="2" style="1" customWidth="1"/>
    <col min="21" max="21" width="20.5703125" style="1" bestFit="1" customWidth="1"/>
    <col min="22" max="22" width="2.42578125" style="1" customWidth="1"/>
    <col min="23" max="23" width="26" style="1" bestFit="1" customWidth="1"/>
    <col min="24" max="24" width="3.42578125" style="1" customWidth="1"/>
    <col min="25" max="25" width="13.7109375" style="1" bestFit="1" customWidth="1"/>
    <col min="26" max="26" width="4" style="1" customWidth="1"/>
    <col min="27" max="27" width="18.7109375" style="1" bestFit="1" customWidth="1"/>
    <col min="28" max="16384" width="9.140625" style="1"/>
  </cols>
  <sheetData>
    <row r="1" spans="1:27" s="2" customFormat="1" ht="16.5" customHeight="1">
      <c r="A1" s="3" t="s">
        <v>247</v>
      </c>
      <c r="B1" s="3" t="s">
        <v>248</v>
      </c>
      <c r="C1" s="3" t="s">
        <v>249</v>
      </c>
      <c r="E1" s="3" t="s">
        <v>250</v>
      </c>
      <c r="G1" s="3" t="s">
        <v>45</v>
      </c>
      <c r="I1" s="3" t="s">
        <v>46</v>
      </c>
      <c r="K1" s="3" t="s">
        <v>47</v>
      </c>
      <c r="M1" s="3" t="s">
        <v>44</v>
      </c>
      <c r="O1" s="3" t="s">
        <v>251</v>
      </c>
      <c r="Q1" s="3" t="s">
        <v>80</v>
      </c>
      <c r="S1" s="3" t="s">
        <v>87</v>
      </c>
      <c r="U1" s="3" t="s">
        <v>252</v>
      </c>
      <c r="W1" s="3" t="s">
        <v>253</v>
      </c>
      <c r="Y1" s="3" t="s">
        <v>254</v>
      </c>
      <c r="AA1" s="3" t="s">
        <v>255</v>
      </c>
    </row>
    <row r="2" spans="1:27">
      <c r="A2" s="9" t="s">
        <v>256</v>
      </c>
      <c r="B2" s="9" t="s">
        <v>256</v>
      </c>
      <c r="C2" s="1">
        <v>1950</v>
      </c>
      <c r="E2" s="1" t="s">
        <v>257</v>
      </c>
      <c r="G2" s="1" t="s">
        <v>258</v>
      </c>
      <c r="I2" s="1" t="s">
        <v>259</v>
      </c>
      <c r="K2" s="1" t="s">
        <v>260</v>
      </c>
      <c r="M2" s="1" t="s">
        <v>261</v>
      </c>
      <c r="O2" s="1" t="s">
        <v>262</v>
      </c>
      <c r="Q2" s="1" t="s">
        <v>263</v>
      </c>
      <c r="S2" s="1" t="s">
        <v>264</v>
      </c>
      <c r="U2" s="1" t="s">
        <v>265</v>
      </c>
      <c r="W2" s="1" t="s">
        <v>266</v>
      </c>
      <c r="Y2" s="1" t="s">
        <v>28</v>
      </c>
      <c r="AA2" s="1" t="s">
        <v>267</v>
      </c>
    </row>
    <row r="3" spans="1:27">
      <c r="A3" s="9" t="s">
        <v>268</v>
      </c>
      <c r="B3" s="9" t="s">
        <v>268</v>
      </c>
      <c r="C3" s="1">
        <v>1951</v>
      </c>
      <c r="E3" s="1" t="s">
        <v>269</v>
      </c>
      <c r="G3" s="1" t="s">
        <v>270</v>
      </c>
      <c r="I3" s="1" t="s">
        <v>271</v>
      </c>
      <c r="K3" s="1" t="s">
        <v>272</v>
      </c>
      <c r="M3" s="1" t="s">
        <v>273</v>
      </c>
      <c r="O3" s="1" t="s">
        <v>274</v>
      </c>
      <c r="Q3" s="1" t="s">
        <v>275</v>
      </c>
      <c r="S3" s="1" t="s">
        <v>276</v>
      </c>
      <c r="U3" s="1" t="s">
        <v>277</v>
      </c>
      <c r="W3" s="1" t="s">
        <v>278</v>
      </c>
      <c r="Y3" s="1" t="s">
        <v>279</v>
      </c>
      <c r="AA3" s="1" t="s">
        <v>280</v>
      </c>
    </row>
    <row r="4" spans="1:27">
      <c r="A4" s="9" t="s">
        <v>281</v>
      </c>
      <c r="B4" s="9" t="s">
        <v>281</v>
      </c>
      <c r="C4" s="1">
        <v>1952</v>
      </c>
      <c r="E4" s="1" t="s">
        <v>282</v>
      </c>
      <c r="G4" s="1" t="s">
        <v>283</v>
      </c>
      <c r="I4" s="1" t="s">
        <v>284</v>
      </c>
      <c r="K4" s="1" t="s">
        <v>285</v>
      </c>
      <c r="M4" s="1" t="s">
        <v>286</v>
      </c>
      <c r="O4" s="1" t="s">
        <v>287</v>
      </c>
      <c r="Q4" s="1" t="s">
        <v>288</v>
      </c>
      <c r="S4" s="1" t="s">
        <v>289</v>
      </c>
      <c r="U4" s="1" t="s">
        <v>290</v>
      </c>
      <c r="W4" s="1" t="s">
        <v>291</v>
      </c>
    </row>
    <row r="5" spans="1:27">
      <c r="A5" s="9" t="s">
        <v>292</v>
      </c>
      <c r="B5" s="9" t="s">
        <v>292</v>
      </c>
      <c r="C5" s="1">
        <v>1953</v>
      </c>
      <c r="E5" s="1" t="s">
        <v>293</v>
      </c>
      <c r="G5" s="1" t="s">
        <v>294</v>
      </c>
      <c r="I5" s="1" t="s">
        <v>295</v>
      </c>
      <c r="K5" s="1" t="s">
        <v>296</v>
      </c>
      <c r="M5" s="1" t="s">
        <v>297</v>
      </c>
      <c r="O5" s="1" t="s">
        <v>298</v>
      </c>
      <c r="U5" s="1" t="s">
        <v>299</v>
      </c>
      <c r="W5" s="1" t="s">
        <v>300</v>
      </c>
    </row>
    <row r="6" spans="1:27">
      <c r="A6" s="9" t="s">
        <v>301</v>
      </c>
      <c r="B6" s="9" t="s">
        <v>301</v>
      </c>
      <c r="C6" s="1">
        <v>1954</v>
      </c>
      <c r="E6" s="1" t="s">
        <v>302</v>
      </c>
      <c r="G6" s="1" t="s">
        <v>303</v>
      </c>
      <c r="I6" s="1" t="s">
        <v>304</v>
      </c>
      <c r="K6" s="1" t="s">
        <v>305</v>
      </c>
      <c r="M6" s="1" t="s">
        <v>306</v>
      </c>
      <c r="O6" s="1" t="s">
        <v>307</v>
      </c>
      <c r="U6" s="1" t="s">
        <v>308</v>
      </c>
      <c r="W6" s="1" t="s">
        <v>309</v>
      </c>
    </row>
    <row r="7" spans="1:27">
      <c r="A7" s="9" t="s">
        <v>310</v>
      </c>
      <c r="B7" s="9" t="s">
        <v>310</v>
      </c>
      <c r="C7" s="1">
        <v>1955</v>
      </c>
      <c r="E7" s="1" t="s">
        <v>311</v>
      </c>
      <c r="G7" s="1" t="s">
        <v>312</v>
      </c>
      <c r="I7" s="1" t="s">
        <v>313</v>
      </c>
      <c r="K7" s="1" t="s">
        <v>314</v>
      </c>
      <c r="M7" s="1" t="s">
        <v>315</v>
      </c>
      <c r="O7" s="1" t="s">
        <v>316</v>
      </c>
      <c r="U7" s="1" t="s">
        <v>317</v>
      </c>
      <c r="W7" s="1" t="s">
        <v>318</v>
      </c>
    </row>
    <row r="8" spans="1:27">
      <c r="A8" s="9" t="s">
        <v>319</v>
      </c>
      <c r="B8" s="9" t="s">
        <v>319</v>
      </c>
      <c r="C8" s="1">
        <v>1956</v>
      </c>
      <c r="E8" s="1" t="s">
        <v>320</v>
      </c>
      <c r="G8" s="1" t="s">
        <v>321</v>
      </c>
      <c r="K8" s="1" t="s">
        <v>322</v>
      </c>
      <c r="M8" s="1" t="s">
        <v>323</v>
      </c>
      <c r="O8" s="1" t="s">
        <v>324</v>
      </c>
      <c r="U8" s="1" t="s">
        <v>325</v>
      </c>
      <c r="W8" s="1" t="s">
        <v>326</v>
      </c>
    </row>
    <row r="9" spans="1:27">
      <c r="A9" s="9" t="s">
        <v>327</v>
      </c>
      <c r="B9" s="9" t="s">
        <v>327</v>
      </c>
      <c r="C9" s="1">
        <v>1957</v>
      </c>
      <c r="E9" s="1" t="s">
        <v>328</v>
      </c>
      <c r="K9" s="1" t="s">
        <v>329</v>
      </c>
      <c r="M9" s="1" t="s">
        <v>330</v>
      </c>
      <c r="O9" s="1" t="s">
        <v>331</v>
      </c>
      <c r="U9" s="1" t="s">
        <v>332</v>
      </c>
      <c r="W9" s="1" t="s">
        <v>333</v>
      </c>
    </row>
    <row r="10" spans="1:27">
      <c r="A10" s="9" t="s">
        <v>334</v>
      </c>
      <c r="B10" s="9" t="s">
        <v>334</v>
      </c>
      <c r="C10" s="1">
        <v>1958</v>
      </c>
      <c r="E10" s="1" t="s">
        <v>335</v>
      </c>
      <c r="M10" s="1" t="s">
        <v>336</v>
      </c>
      <c r="O10" s="1" t="s">
        <v>337</v>
      </c>
      <c r="U10" s="1" t="s">
        <v>338</v>
      </c>
      <c r="W10" s="1" t="s">
        <v>339</v>
      </c>
    </row>
    <row r="11" spans="1:27">
      <c r="A11" s="10">
        <v>10</v>
      </c>
      <c r="B11" s="10">
        <v>10</v>
      </c>
      <c r="C11" s="1">
        <v>1959</v>
      </c>
      <c r="E11" s="1" t="s">
        <v>340</v>
      </c>
      <c r="M11" s="1" t="s">
        <v>341</v>
      </c>
      <c r="O11" s="1" t="s">
        <v>342</v>
      </c>
      <c r="U11" s="1" t="s">
        <v>343</v>
      </c>
      <c r="W11" s="1" t="s">
        <v>344</v>
      </c>
    </row>
    <row r="12" spans="1:27">
      <c r="A12" s="10">
        <v>11</v>
      </c>
      <c r="B12" s="1">
        <v>11</v>
      </c>
      <c r="C12" s="1">
        <v>1960</v>
      </c>
      <c r="E12" s="1" t="s">
        <v>345</v>
      </c>
      <c r="M12" s="1" t="s">
        <v>346</v>
      </c>
      <c r="O12" s="1" t="s">
        <v>347</v>
      </c>
      <c r="U12" s="1" t="s">
        <v>348</v>
      </c>
      <c r="W12" s="1" t="s">
        <v>349</v>
      </c>
    </row>
    <row r="13" spans="1:27">
      <c r="A13" s="10">
        <v>12</v>
      </c>
      <c r="B13" s="1">
        <v>12</v>
      </c>
      <c r="C13" s="1">
        <v>1961</v>
      </c>
      <c r="E13" s="1" t="s">
        <v>350</v>
      </c>
      <c r="M13" s="1" t="s">
        <v>351</v>
      </c>
      <c r="O13" s="1" t="s">
        <v>352</v>
      </c>
      <c r="U13" s="1" t="s">
        <v>353</v>
      </c>
      <c r="W13" s="1" t="s">
        <v>354</v>
      </c>
    </row>
    <row r="14" spans="1:27">
      <c r="B14" s="1">
        <v>13</v>
      </c>
      <c r="C14" s="1">
        <v>1962</v>
      </c>
      <c r="E14" s="1" t="s">
        <v>355</v>
      </c>
      <c r="M14" s="1" t="s">
        <v>356</v>
      </c>
      <c r="O14" s="1" t="s">
        <v>357</v>
      </c>
      <c r="U14" s="1" t="s">
        <v>358</v>
      </c>
      <c r="W14" s="1" t="s">
        <v>359</v>
      </c>
    </row>
    <row r="15" spans="1:27">
      <c r="B15" s="1">
        <v>14</v>
      </c>
      <c r="C15" s="1">
        <v>1963</v>
      </c>
      <c r="E15" s="1" t="s">
        <v>360</v>
      </c>
      <c r="M15" s="1" t="s">
        <v>361</v>
      </c>
      <c r="O15" s="1" t="s">
        <v>362</v>
      </c>
      <c r="U15" s="1" t="s">
        <v>363</v>
      </c>
      <c r="W15" s="1" t="s">
        <v>364</v>
      </c>
    </row>
    <row r="16" spans="1:27">
      <c r="B16" s="1">
        <v>15</v>
      </c>
      <c r="C16" s="1">
        <v>1964</v>
      </c>
      <c r="E16" s="1" t="s">
        <v>365</v>
      </c>
      <c r="M16" s="1" t="s">
        <v>366</v>
      </c>
      <c r="O16" s="1" t="s">
        <v>367</v>
      </c>
      <c r="U16" s="1" t="s">
        <v>368</v>
      </c>
      <c r="W16" s="1" t="s">
        <v>369</v>
      </c>
    </row>
    <row r="17" spans="2:23">
      <c r="B17" s="1">
        <v>16</v>
      </c>
      <c r="C17" s="1">
        <v>1965</v>
      </c>
      <c r="E17" s="1" t="s">
        <v>370</v>
      </c>
      <c r="M17" s="1" t="s">
        <v>371</v>
      </c>
      <c r="O17" s="1" t="s">
        <v>372</v>
      </c>
      <c r="U17" s="1" t="s">
        <v>373</v>
      </c>
      <c r="W17" s="1" t="s">
        <v>374</v>
      </c>
    </row>
    <row r="18" spans="2:23">
      <c r="B18" s="1">
        <v>17</v>
      </c>
      <c r="C18" s="1">
        <v>1966</v>
      </c>
      <c r="E18" s="1" t="s">
        <v>375</v>
      </c>
      <c r="M18" s="1" t="s">
        <v>376</v>
      </c>
      <c r="O18" s="1" t="s">
        <v>377</v>
      </c>
      <c r="W18" s="1" t="s">
        <v>378</v>
      </c>
    </row>
    <row r="19" spans="2:23">
      <c r="B19" s="1">
        <v>18</v>
      </c>
      <c r="C19" s="1">
        <v>1967</v>
      </c>
      <c r="E19" s="1" t="s">
        <v>379</v>
      </c>
      <c r="M19" s="1" t="s">
        <v>380</v>
      </c>
      <c r="O19" s="1" t="s">
        <v>381</v>
      </c>
      <c r="W19" s="1" t="s">
        <v>288</v>
      </c>
    </row>
    <row r="20" spans="2:23">
      <c r="B20" s="1">
        <v>19</v>
      </c>
      <c r="C20" s="1">
        <v>1968</v>
      </c>
      <c r="E20" s="1" t="s">
        <v>382</v>
      </c>
      <c r="M20" s="1" t="s">
        <v>383</v>
      </c>
      <c r="O20" s="1" t="s">
        <v>384</v>
      </c>
    </row>
    <row r="21" spans="2:23">
      <c r="B21" s="1">
        <v>20</v>
      </c>
      <c r="C21" s="1">
        <v>1969</v>
      </c>
      <c r="E21" s="1" t="s">
        <v>385</v>
      </c>
      <c r="M21" s="1" t="s">
        <v>386</v>
      </c>
      <c r="O21" s="1" t="s">
        <v>387</v>
      </c>
    </row>
    <row r="22" spans="2:23">
      <c r="B22" s="1">
        <v>21</v>
      </c>
      <c r="C22" s="1">
        <v>1970</v>
      </c>
      <c r="E22" s="1" t="s">
        <v>388</v>
      </c>
      <c r="M22" s="1" t="s">
        <v>389</v>
      </c>
      <c r="O22" s="1" t="s">
        <v>390</v>
      </c>
    </row>
    <row r="23" spans="2:23">
      <c r="B23" s="1">
        <v>22</v>
      </c>
      <c r="C23" s="1">
        <v>1971</v>
      </c>
      <c r="E23" s="1" t="s">
        <v>391</v>
      </c>
      <c r="M23" s="1" t="s">
        <v>392</v>
      </c>
      <c r="O23" s="1" t="s">
        <v>393</v>
      </c>
    </row>
    <row r="24" spans="2:23">
      <c r="B24" s="1">
        <v>23</v>
      </c>
      <c r="C24" s="1">
        <v>1972</v>
      </c>
      <c r="E24" s="1" t="s">
        <v>394</v>
      </c>
      <c r="M24" s="1" t="s">
        <v>395</v>
      </c>
      <c r="O24" s="1" t="s">
        <v>396</v>
      </c>
    </row>
    <row r="25" spans="2:23">
      <c r="B25" s="1">
        <v>24</v>
      </c>
      <c r="C25" s="1">
        <v>1973</v>
      </c>
      <c r="E25" s="1" t="s">
        <v>397</v>
      </c>
      <c r="M25" s="1" t="s">
        <v>398</v>
      </c>
      <c r="O25" s="1" t="s">
        <v>399</v>
      </c>
    </row>
    <row r="26" spans="2:23">
      <c r="B26" s="1">
        <v>25</v>
      </c>
      <c r="C26" s="1">
        <v>1974</v>
      </c>
      <c r="E26" s="1" t="s">
        <v>400</v>
      </c>
      <c r="M26" s="1" t="s">
        <v>401</v>
      </c>
      <c r="O26" s="1" t="s">
        <v>402</v>
      </c>
    </row>
    <row r="27" spans="2:23">
      <c r="B27" s="1">
        <v>26</v>
      </c>
      <c r="C27" s="1">
        <v>1975</v>
      </c>
      <c r="E27" s="1" t="s">
        <v>403</v>
      </c>
      <c r="M27" s="1" t="s">
        <v>404</v>
      </c>
      <c r="O27" s="1" t="s">
        <v>405</v>
      </c>
    </row>
    <row r="28" spans="2:23">
      <c r="B28" s="1">
        <v>27</v>
      </c>
      <c r="C28" s="1">
        <v>1976</v>
      </c>
      <c r="E28" s="1" t="s">
        <v>406</v>
      </c>
      <c r="M28" s="1" t="s">
        <v>407</v>
      </c>
      <c r="O28" s="1" t="s">
        <v>408</v>
      </c>
    </row>
    <row r="29" spans="2:23">
      <c r="B29" s="1">
        <v>28</v>
      </c>
      <c r="C29" s="1">
        <v>1977</v>
      </c>
      <c r="E29" s="1" t="s">
        <v>409</v>
      </c>
      <c r="M29" s="1" t="s">
        <v>410</v>
      </c>
      <c r="O29" s="1" t="s">
        <v>411</v>
      </c>
    </row>
    <row r="30" spans="2:23">
      <c r="B30" s="1">
        <v>29</v>
      </c>
      <c r="C30" s="1">
        <v>1978</v>
      </c>
      <c r="E30" s="1" t="s">
        <v>412</v>
      </c>
      <c r="M30" s="1" t="s">
        <v>413</v>
      </c>
      <c r="O30" s="1" t="s">
        <v>414</v>
      </c>
    </row>
    <row r="31" spans="2:23">
      <c r="B31" s="1">
        <v>30</v>
      </c>
      <c r="C31" s="1">
        <v>1979</v>
      </c>
      <c r="E31" s="1" t="s">
        <v>415</v>
      </c>
      <c r="M31" s="1" t="s">
        <v>416</v>
      </c>
      <c r="O31" s="1" t="s">
        <v>417</v>
      </c>
    </row>
    <row r="32" spans="2:23">
      <c r="B32" s="1">
        <v>31</v>
      </c>
      <c r="C32" s="1">
        <v>1980</v>
      </c>
      <c r="E32" s="1" t="s">
        <v>418</v>
      </c>
      <c r="M32" s="1" t="s">
        <v>419</v>
      </c>
      <c r="O32" s="1" t="s">
        <v>420</v>
      </c>
    </row>
    <row r="33" spans="3:15">
      <c r="C33" s="1">
        <v>1981</v>
      </c>
      <c r="E33" s="1" t="s">
        <v>421</v>
      </c>
      <c r="M33" s="1" t="s">
        <v>422</v>
      </c>
      <c r="O33" s="1" t="s">
        <v>423</v>
      </c>
    </row>
    <row r="34" spans="3:15">
      <c r="C34" s="1">
        <v>1982</v>
      </c>
      <c r="E34" s="1" t="s">
        <v>424</v>
      </c>
      <c r="M34" s="1" t="s">
        <v>425</v>
      </c>
      <c r="O34" s="1" t="s">
        <v>426</v>
      </c>
    </row>
    <row r="35" spans="3:15">
      <c r="C35" s="1">
        <v>1983</v>
      </c>
      <c r="E35" s="1" t="s">
        <v>427</v>
      </c>
      <c r="M35" s="1" t="s">
        <v>428</v>
      </c>
      <c r="O35" s="1" t="s">
        <v>429</v>
      </c>
    </row>
    <row r="36" spans="3:15">
      <c r="C36" s="1">
        <v>1984</v>
      </c>
      <c r="E36" s="1" t="s">
        <v>430</v>
      </c>
      <c r="M36" s="1" t="s">
        <v>431</v>
      </c>
      <c r="O36" s="1" t="s">
        <v>432</v>
      </c>
    </row>
    <row r="37" spans="3:15">
      <c r="C37" s="1">
        <v>1985</v>
      </c>
      <c r="E37" s="1" t="s">
        <v>433</v>
      </c>
      <c r="M37" s="1" t="s">
        <v>434</v>
      </c>
      <c r="O37" s="1" t="s">
        <v>435</v>
      </c>
    </row>
    <row r="38" spans="3:15">
      <c r="C38" s="1">
        <v>1986</v>
      </c>
      <c r="E38" s="1" t="s">
        <v>436</v>
      </c>
      <c r="M38" s="1" t="s">
        <v>437</v>
      </c>
      <c r="O38" s="1" t="s">
        <v>438</v>
      </c>
    </row>
    <row r="39" spans="3:15">
      <c r="C39" s="1">
        <v>1987</v>
      </c>
      <c r="E39" s="1" t="s">
        <v>439</v>
      </c>
      <c r="M39" s="1" t="s">
        <v>440</v>
      </c>
      <c r="O39" s="1" t="s">
        <v>441</v>
      </c>
    </row>
    <row r="40" spans="3:15">
      <c r="C40" s="1">
        <v>1988</v>
      </c>
      <c r="E40" s="1" t="s">
        <v>442</v>
      </c>
      <c r="M40" s="1" t="s">
        <v>443</v>
      </c>
      <c r="O40" s="1" t="s">
        <v>444</v>
      </c>
    </row>
    <row r="41" spans="3:15">
      <c r="C41" s="1">
        <v>1989</v>
      </c>
      <c r="E41" s="1" t="s">
        <v>445</v>
      </c>
      <c r="M41" s="1" t="s">
        <v>446</v>
      </c>
      <c r="O41" s="1" t="s">
        <v>447</v>
      </c>
    </row>
    <row r="42" spans="3:15">
      <c r="C42" s="1">
        <v>1990</v>
      </c>
      <c r="E42" s="1" t="s">
        <v>448</v>
      </c>
      <c r="M42" s="1" t="s">
        <v>449</v>
      </c>
      <c r="O42" s="1" t="s">
        <v>450</v>
      </c>
    </row>
    <row r="43" spans="3:15">
      <c r="C43" s="1">
        <v>1991</v>
      </c>
      <c r="E43" s="1" t="s">
        <v>451</v>
      </c>
      <c r="M43" s="1" t="s">
        <v>452</v>
      </c>
      <c r="O43" s="1" t="s">
        <v>453</v>
      </c>
    </row>
    <row r="44" spans="3:15">
      <c r="C44" s="1">
        <v>1992</v>
      </c>
      <c r="E44" s="1" t="s">
        <v>454</v>
      </c>
      <c r="M44" s="1" t="s">
        <v>455</v>
      </c>
      <c r="O44" s="1" t="s">
        <v>456</v>
      </c>
    </row>
    <row r="45" spans="3:15">
      <c r="C45" s="1">
        <v>1993</v>
      </c>
      <c r="E45" s="1" t="s">
        <v>457</v>
      </c>
      <c r="M45" s="1" t="s">
        <v>458</v>
      </c>
      <c r="O45" s="1" t="s">
        <v>459</v>
      </c>
    </row>
    <row r="46" spans="3:15">
      <c r="C46" s="1">
        <v>1994</v>
      </c>
      <c r="E46" s="1" t="s">
        <v>460</v>
      </c>
      <c r="M46" s="1" t="s">
        <v>461</v>
      </c>
      <c r="O46" s="1" t="s">
        <v>462</v>
      </c>
    </row>
    <row r="47" spans="3:15">
      <c r="C47" s="1">
        <v>1995</v>
      </c>
      <c r="E47" s="1" t="s">
        <v>463</v>
      </c>
      <c r="M47" s="1" t="s">
        <v>464</v>
      </c>
      <c r="O47" s="1" t="s">
        <v>465</v>
      </c>
    </row>
    <row r="48" spans="3:15">
      <c r="C48" s="1">
        <v>1996</v>
      </c>
      <c r="E48" s="1" t="s">
        <v>466</v>
      </c>
      <c r="M48" s="1" t="s">
        <v>467</v>
      </c>
      <c r="O48" s="1" t="s">
        <v>468</v>
      </c>
    </row>
    <row r="49" spans="3:15">
      <c r="C49" s="1">
        <v>1997</v>
      </c>
      <c r="E49" s="1" t="s">
        <v>469</v>
      </c>
      <c r="M49" s="1" t="s">
        <v>470</v>
      </c>
      <c r="O49" s="1" t="s">
        <v>471</v>
      </c>
    </row>
    <row r="50" spans="3:15">
      <c r="C50" s="1">
        <v>1998</v>
      </c>
      <c r="E50" s="1" t="s">
        <v>472</v>
      </c>
      <c r="M50" s="1" t="s">
        <v>473</v>
      </c>
      <c r="O50" s="1" t="s">
        <v>474</v>
      </c>
    </row>
    <row r="51" spans="3:15">
      <c r="C51" s="1">
        <v>1999</v>
      </c>
      <c r="E51" s="1" t="s">
        <v>475</v>
      </c>
      <c r="M51" s="1" t="s">
        <v>476</v>
      </c>
      <c r="O51" s="1" t="s">
        <v>477</v>
      </c>
    </row>
    <row r="52" spans="3:15">
      <c r="C52" s="1">
        <v>2000</v>
      </c>
      <c r="E52" s="1" t="s">
        <v>478</v>
      </c>
      <c r="M52" s="1" t="s">
        <v>479</v>
      </c>
      <c r="O52" s="1" t="s">
        <v>480</v>
      </c>
    </row>
    <row r="53" spans="3:15">
      <c r="C53" s="1">
        <v>2001</v>
      </c>
      <c r="E53" s="1" t="s">
        <v>481</v>
      </c>
      <c r="M53" s="1" t="s">
        <v>482</v>
      </c>
      <c r="O53" s="1" t="s">
        <v>483</v>
      </c>
    </row>
    <row r="54" spans="3:15">
      <c r="C54" s="1">
        <v>2002</v>
      </c>
      <c r="E54" s="1" t="s">
        <v>484</v>
      </c>
      <c r="M54" s="1" t="s">
        <v>485</v>
      </c>
      <c r="O54" s="1" t="s">
        <v>486</v>
      </c>
    </row>
    <row r="55" spans="3:15">
      <c r="C55" s="1">
        <v>2003</v>
      </c>
      <c r="E55" s="1" t="s">
        <v>487</v>
      </c>
      <c r="M55" s="1" t="s">
        <v>488</v>
      </c>
      <c r="O55" s="1" t="s">
        <v>489</v>
      </c>
    </row>
    <row r="56" spans="3:15">
      <c r="C56" s="1">
        <v>2004</v>
      </c>
      <c r="E56" s="1" t="s">
        <v>490</v>
      </c>
      <c r="M56" s="1" t="s">
        <v>491</v>
      </c>
      <c r="O56" s="1" t="s">
        <v>492</v>
      </c>
    </row>
    <row r="57" spans="3:15">
      <c r="C57" s="1">
        <v>2005</v>
      </c>
      <c r="E57" s="1" t="s">
        <v>493</v>
      </c>
      <c r="M57" s="1" t="s">
        <v>494</v>
      </c>
      <c r="O57" s="1" t="s">
        <v>495</v>
      </c>
    </row>
    <row r="58" spans="3:15">
      <c r="C58" s="1">
        <v>2006</v>
      </c>
      <c r="E58" s="1" t="s">
        <v>496</v>
      </c>
      <c r="M58" s="1" t="s">
        <v>497</v>
      </c>
      <c r="O58" s="1" t="s">
        <v>498</v>
      </c>
    </row>
    <row r="59" spans="3:15">
      <c r="C59" s="1">
        <v>2007</v>
      </c>
      <c r="E59" s="1" t="s">
        <v>499</v>
      </c>
      <c r="M59" s="1" t="s">
        <v>500</v>
      </c>
      <c r="O59" s="1" t="s">
        <v>501</v>
      </c>
    </row>
    <row r="60" spans="3:15">
      <c r="C60" s="1">
        <v>2008</v>
      </c>
      <c r="E60" s="1" t="s">
        <v>502</v>
      </c>
      <c r="M60" s="1" t="s">
        <v>503</v>
      </c>
      <c r="O60" s="1" t="s">
        <v>504</v>
      </c>
    </row>
    <row r="61" spans="3:15">
      <c r="C61" s="1">
        <v>2009</v>
      </c>
      <c r="E61" s="1" t="s">
        <v>505</v>
      </c>
      <c r="M61" s="1" t="s">
        <v>506</v>
      </c>
      <c r="O61" s="1" t="s">
        <v>507</v>
      </c>
    </row>
    <row r="62" spans="3:15">
      <c r="C62" s="1">
        <v>2010</v>
      </c>
      <c r="E62" s="1" t="s">
        <v>508</v>
      </c>
      <c r="M62" s="1" t="s">
        <v>509</v>
      </c>
      <c r="O62" s="1" t="s">
        <v>510</v>
      </c>
    </row>
    <row r="63" spans="3:15">
      <c r="C63" s="1">
        <v>2011</v>
      </c>
      <c r="E63" s="1" t="s">
        <v>511</v>
      </c>
      <c r="M63" s="1" t="s">
        <v>512</v>
      </c>
      <c r="O63" s="1" t="s">
        <v>513</v>
      </c>
    </row>
    <row r="64" spans="3:15">
      <c r="C64" s="1">
        <v>2012</v>
      </c>
      <c r="E64" s="1" t="s">
        <v>514</v>
      </c>
      <c r="M64" s="1" t="s">
        <v>515</v>
      </c>
      <c r="O64" s="1" t="s">
        <v>516</v>
      </c>
    </row>
    <row r="65" spans="3:15">
      <c r="C65" s="1">
        <v>2013</v>
      </c>
      <c r="M65" s="1" t="s">
        <v>517</v>
      </c>
      <c r="O65" s="1" t="s">
        <v>518</v>
      </c>
    </row>
    <row r="66" spans="3:15">
      <c r="C66" s="1">
        <v>2014</v>
      </c>
      <c r="M66" s="1" t="s">
        <v>519</v>
      </c>
      <c r="O66" s="1" t="s">
        <v>520</v>
      </c>
    </row>
    <row r="67" spans="3:15">
      <c r="C67" s="1">
        <v>2015</v>
      </c>
      <c r="M67" s="1" t="s">
        <v>521</v>
      </c>
      <c r="O67" s="1" t="s">
        <v>522</v>
      </c>
    </row>
    <row r="68" spans="3:15">
      <c r="C68" s="1">
        <v>2016</v>
      </c>
      <c r="M68" s="1" t="s">
        <v>523</v>
      </c>
      <c r="O68" s="1" t="s">
        <v>524</v>
      </c>
    </row>
    <row r="69" spans="3:15">
      <c r="C69" s="1">
        <v>2017</v>
      </c>
      <c r="M69" s="1" t="s">
        <v>525</v>
      </c>
    </row>
    <row r="70" spans="3:15">
      <c r="C70" s="1">
        <v>2018</v>
      </c>
      <c r="M70" s="1" t="s">
        <v>526</v>
      </c>
    </row>
    <row r="71" spans="3:15">
      <c r="C71" s="1">
        <v>2019</v>
      </c>
      <c r="M71" s="1" t="s">
        <v>527</v>
      </c>
    </row>
    <row r="72" spans="3:15">
      <c r="C72" s="1">
        <v>2020</v>
      </c>
      <c r="M72" s="1" t="s">
        <v>528</v>
      </c>
    </row>
    <row r="73" spans="3:15">
      <c r="C73" s="1">
        <v>2021</v>
      </c>
      <c r="M73" s="1" t="s">
        <v>529</v>
      </c>
    </row>
    <row r="74" spans="3:15">
      <c r="C74" s="1">
        <v>2022</v>
      </c>
      <c r="M74" s="1" t="s">
        <v>530</v>
      </c>
    </row>
    <row r="75" spans="3:15">
      <c r="C75" s="1">
        <v>2023</v>
      </c>
      <c r="M75" s="1" t="s">
        <v>531</v>
      </c>
    </row>
    <row r="76" spans="3:15">
      <c r="C76" s="1">
        <v>2024</v>
      </c>
      <c r="M76" s="1" t="s">
        <v>532</v>
      </c>
    </row>
    <row r="77" spans="3:15">
      <c r="C77" s="1">
        <v>2025</v>
      </c>
      <c r="M77" s="1" t="s">
        <v>533</v>
      </c>
    </row>
    <row r="78" spans="3:15">
      <c r="C78" s="1">
        <v>2026</v>
      </c>
      <c r="M78" s="1" t="s">
        <v>534</v>
      </c>
    </row>
    <row r="79" spans="3:15">
      <c r="C79" s="1">
        <v>2027</v>
      </c>
      <c r="M79" s="1" t="s">
        <v>535</v>
      </c>
    </row>
    <row r="80" spans="3:15">
      <c r="C80" s="1">
        <v>2028</v>
      </c>
      <c r="M80" s="1" t="s">
        <v>536</v>
      </c>
    </row>
    <row r="81" spans="3:13">
      <c r="C81" s="1">
        <v>2029</v>
      </c>
      <c r="M81" s="1" t="s">
        <v>537</v>
      </c>
    </row>
    <row r="82" spans="3:13">
      <c r="C82" s="1">
        <v>2030</v>
      </c>
      <c r="M82" s="1" t="s">
        <v>538</v>
      </c>
    </row>
    <row r="83" spans="3:13">
      <c r="M83" s="1" t="s">
        <v>539</v>
      </c>
    </row>
    <row r="84" spans="3:13">
      <c r="M84" s="1" t="s">
        <v>540</v>
      </c>
    </row>
    <row r="85" spans="3:13">
      <c r="M85" s="1" t="s">
        <v>541</v>
      </c>
    </row>
    <row r="86" spans="3:13">
      <c r="M86" s="1" t="s">
        <v>542</v>
      </c>
    </row>
    <row r="87" spans="3:13">
      <c r="M87" s="1" t="s">
        <v>543</v>
      </c>
    </row>
    <row r="88" spans="3:13">
      <c r="M88" s="1" t="s">
        <v>544</v>
      </c>
    </row>
    <row r="89" spans="3:13">
      <c r="M89" s="1" t="s">
        <v>545</v>
      </c>
    </row>
    <row r="90" spans="3:13">
      <c r="M90" s="1" t="s">
        <v>546</v>
      </c>
    </row>
    <row r="91" spans="3:13">
      <c r="M91" s="1" t="s">
        <v>547</v>
      </c>
    </row>
    <row r="92" spans="3:13">
      <c r="M92" s="1" t="s">
        <v>548</v>
      </c>
    </row>
    <row r="93" spans="3:13">
      <c r="M93" s="1" t="s">
        <v>549</v>
      </c>
    </row>
    <row r="94" spans="3:13">
      <c r="M94" s="1" t="s">
        <v>550</v>
      </c>
    </row>
    <row r="95" spans="3:13">
      <c r="M95" s="1" t="s">
        <v>551</v>
      </c>
    </row>
    <row r="96" spans="3:13">
      <c r="M96" s="1" t="s">
        <v>552</v>
      </c>
    </row>
    <row r="97" spans="13:13">
      <c r="M97" s="1" t="s">
        <v>553</v>
      </c>
    </row>
    <row r="98" spans="13:13">
      <c r="M98" s="1" t="s">
        <v>554</v>
      </c>
    </row>
    <row r="99" spans="13:13">
      <c r="M99" s="1" t="s">
        <v>555</v>
      </c>
    </row>
    <row r="100" spans="13:13">
      <c r="M100" s="1" t="s">
        <v>556</v>
      </c>
    </row>
    <row r="101" spans="13:13">
      <c r="M101" s="1" t="s">
        <v>557</v>
      </c>
    </row>
    <row r="102" spans="13:13">
      <c r="M102" s="1" t="s">
        <v>558</v>
      </c>
    </row>
    <row r="103" spans="13:13">
      <c r="M103" s="1" t="s">
        <v>559</v>
      </c>
    </row>
    <row r="104" spans="13:13">
      <c r="M104" s="1" t="s">
        <v>560</v>
      </c>
    </row>
    <row r="105" spans="13:13">
      <c r="M105" s="1" t="s">
        <v>561</v>
      </c>
    </row>
    <row r="106" spans="13:13">
      <c r="M106" s="1" t="s">
        <v>562</v>
      </c>
    </row>
    <row r="107" spans="13:13">
      <c r="M107" s="1" t="s">
        <v>563</v>
      </c>
    </row>
    <row r="108" spans="13:13">
      <c r="M108" s="1" t="s">
        <v>564</v>
      </c>
    </row>
    <row r="109" spans="13:13">
      <c r="M109" s="1" t="s">
        <v>565</v>
      </c>
    </row>
    <row r="110" spans="13:13">
      <c r="M110" s="1" t="s">
        <v>566</v>
      </c>
    </row>
    <row r="111" spans="13:13">
      <c r="M111" s="1" t="s">
        <v>567</v>
      </c>
    </row>
    <row r="112" spans="13:13">
      <c r="M112" s="1" t="s">
        <v>568</v>
      </c>
    </row>
    <row r="113" spans="13:13">
      <c r="M113" s="1" t="s">
        <v>569</v>
      </c>
    </row>
    <row r="114" spans="13:13">
      <c r="M114" s="1" t="s">
        <v>570</v>
      </c>
    </row>
    <row r="115" spans="13:13">
      <c r="M115" s="1" t="s">
        <v>571</v>
      </c>
    </row>
    <row r="116" spans="13:13">
      <c r="M116" s="1" t="s">
        <v>572</v>
      </c>
    </row>
    <row r="117" spans="13:13">
      <c r="M117" s="1" t="s">
        <v>573</v>
      </c>
    </row>
    <row r="118" spans="13:13">
      <c r="M118" s="1" t="s">
        <v>574</v>
      </c>
    </row>
    <row r="119" spans="13:13">
      <c r="M119" s="1" t="s">
        <v>575</v>
      </c>
    </row>
    <row r="120" spans="13:13">
      <c r="M120" s="1" t="s">
        <v>576</v>
      </c>
    </row>
    <row r="121" spans="13:13">
      <c r="M121" s="1" t="s">
        <v>577</v>
      </c>
    </row>
    <row r="122" spans="13:13">
      <c r="M122" s="1" t="s">
        <v>578</v>
      </c>
    </row>
    <row r="123" spans="13:13">
      <c r="M123" s="1" t="s">
        <v>579</v>
      </c>
    </row>
    <row r="124" spans="13:13">
      <c r="M124" s="1" t="s">
        <v>580</v>
      </c>
    </row>
    <row r="125" spans="13:13">
      <c r="M125" s="1" t="s">
        <v>581</v>
      </c>
    </row>
    <row r="126" spans="13:13">
      <c r="M126" s="1" t="s">
        <v>582</v>
      </c>
    </row>
    <row r="127" spans="13:13">
      <c r="M127" s="1" t="s">
        <v>583</v>
      </c>
    </row>
    <row r="128" spans="13:13">
      <c r="M128" s="1" t="s">
        <v>584</v>
      </c>
    </row>
    <row r="129" spans="13:13">
      <c r="M129" s="1" t="s">
        <v>585</v>
      </c>
    </row>
    <row r="130" spans="13:13">
      <c r="M130" s="1" t="s">
        <v>586</v>
      </c>
    </row>
    <row r="131" spans="13:13">
      <c r="M131" s="1" t="s">
        <v>587</v>
      </c>
    </row>
    <row r="132" spans="13:13">
      <c r="M132" s="1" t="s">
        <v>588</v>
      </c>
    </row>
    <row r="133" spans="13:13">
      <c r="M133" s="1" t="s">
        <v>589</v>
      </c>
    </row>
    <row r="134" spans="13:13">
      <c r="M134" s="1" t="s">
        <v>590</v>
      </c>
    </row>
    <row r="135" spans="13:13">
      <c r="M135" s="1" t="s">
        <v>591</v>
      </c>
    </row>
    <row r="136" spans="13:13">
      <c r="M136" s="1" t="s">
        <v>592</v>
      </c>
    </row>
    <row r="137" spans="13:13">
      <c r="M137" s="1" t="s">
        <v>593</v>
      </c>
    </row>
    <row r="138" spans="13:13">
      <c r="M138" s="1" t="s">
        <v>594</v>
      </c>
    </row>
    <row r="139" spans="13:13">
      <c r="M139" s="1" t="s">
        <v>595</v>
      </c>
    </row>
    <row r="140" spans="13:13">
      <c r="M140" s="1" t="s">
        <v>596</v>
      </c>
    </row>
    <row r="141" spans="13:13">
      <c r="M141" s="1" t="s">
        <v>597</v>
      </c>
    </row>
    <row r="142" spans="13:13">
      <c r="M142" s="1" t="s">
        <v>598</v>
      </c>
    </row>
    <row r="143" spans="13:13">
      <c r="M143" s="1" t="s">
        <v>599</v>
      </c>
    </row>
    <row r="144" spans="13:13">
      <c r="M144" s="1" t="s">
        <v>600</v>
      </c>
    </row>
    <row r="145" spans="13:13">
      <c r="M145" s="1" t="s">
        <v>601</v>
      </c>
    </row>
    <row r="146" spans="13:13">
      <c r="M146" s="1" t="s">
        <v>602</v>
      </c>
    </row>
    <row r="147" spans="13:13">
      <c r="M147" s="1" t="s">
        <v>603</v>
      </c>
    </row>
    <row r="148" spans="13:13">
      <c r="M148" s="1" t="s">
        <v>604</v>
      </c>
    </row>
    <row r="149" spans="13:13">
      <c r="M149" s="1" t="s">
        <v>605</v>
      </c>
    </row>
    <row r="150" spans="13:13">
      <c r="M150" s="1" t="s">
        <v>606</v>
      </c>
    </row>
    <row r="151" spans="13:13">
      <c r="M151" s="1" t="s">
        <v>607</v>
      </c>
    </row>
    <row r="152" spans="13:13">
      <c r="M152" s="1" t="s">
        <v>608</v>
      </c>
    </row>
    <row r="153" spans="13:13">
      <c r="M153" s="1" t="s">
        <v>609</v>
      </c>
    </row>
    <row r="154" spans="13:13">
      <c r="M154" s="1" t="s">
        <v>610</v>
      </c>
    </row>
    <row r="155" spans="13:13">
      <c r="M155" s="1" t="s">
        <v>611</v>
      </c>
    </row>
    <row r="156" spans="13:13">
      <c r="M156" s="1" t="s">
        <v>612</v>
      </c>
    </row>
    <row r="157" spans="13:13">
      <c r="M157" s="1" t="s">
        <v>613</v>
      </c>
    </row>
    <row r="158" spans="13:13">
      <c r="M158" s="1" t="s">
        <v>614</v>
      </c>
    </row>
    <row r="159" spans="13:13">
      <c r="M159" s="1" t="s">
        <v>615</v>
      </c>
    </row>
    <row r="160" spans="13:13">
      <c r="M160" s="1" t="s">
        <v>616</v>
      </c>
    </row>
    <row r="161" spans="13:13">
      <c r="M161" s="1" t="s">
        <v>617</v>
      </c>
    </row>
    <row r="162" spans="13:13">
      <c r="M162" s="1" t="s">
        <v>618</v>
      </c>
    </row>
    <row r="163" spans="13:13">
      <c r="M163" s="1" t="s">
        <v>619</v>
      </c>
    </row>
    <row r="164" spans="13:13">
      <c r="M164" s="1" t="s">
        <v>620</v>
      </c>
    </row>
    <row r="165" spans="13:13">
      <c r="M165" s="1" t="s">
        <v>621</v>
      </c>
    </row>
    <row r="166" spans="13:13">
      <c r="M166" s="1" t="s">
        <v>622</v>
      </c>
    </row>
    <row r="167" spans="13:13">
      <c r="M167" s="1" t="s">
        <v>623</v>
      </c>
    </row>
    <row r="168" spans="13:13">
      <c r="M168" s="1" t="s">
        <v>624</v>
      </c>
    </row>
    <row r="169" spans="13:13">
      <c r="M169" s="1" t="s">
        <v>625</v>
      </c>
    </row>
    <row r="170" spans="13:13">
      <c r="M170" s="1" t="s">
        <v>626</v>
      </c>
    </row>
    <row r="171" spans="13:13">
      <c r="M171" s="1" t="s">
        <v>627</v>
      </c>
    </row>
    <row r="172" spans="13:13">
      <c r="M172" s="1" t="s">
        <v>628</v>
      </c>
    </row>
    <row r="173" spans="13:13">
      <c r="M173" s="1" t="s">
        <v>629</v>
      </c>
    </row>
    <row r="174" spans="13:13">
      <c r="M174" s="1" t="s">
        <v>630</v>
      </c>
    </row>
    <row r="175" spans="13:13">
      <c r="M175" s="1" t="s">
        <v>631</v>
      </c>
    </row>
    <row r="176" spans="13:13">
      <c r="M176" s="1" t="s">
        <v>632</v>
      </c>
    </row>
    <row r="177" spans="13:13">
      <c r="M177" s="1" t="s">
        <v>633</v>
      </c>
    </row>
    <row r="178" spans="13:13">
      <c r="M178" s="1" t="s">
        <v>634</v>
      </c>
    </row>
    <row r="179" spans="13:13">
      <c r="M179" s="1" t="s">
        <v>635</v>
      </c>
    </row>
    <row r="180" spans="13:13">
      <c r="M180" s="1" t="s">
        <v>636</v>
      </c>
    </row>
    <row r="181" spans="13:13">
      <c r="M181" s="1" t="s">
        <v>637</v>
      </c>
    </row>
    <row r="182" spans="13:13">
      <c r="M182" s="1" t="s">
        <v>638</v>
      </c>
    </row>
    <row r="183" spans="13:13">
      <c r="M183" s="1" t="s">
        <v>639</v>
      </c>
    </row>
    <row r="184" spans="13:13">
      <c r="M184" s="1" t="s">
        <v>640</v>
      </c>
    </row>
    <row r="185" spans="13:13">
      <c r="M185" s="1" t="s">
        <v>641</v>
      </c>
    </row>
    <row r="186" spans="13:13">
      <c r="M186" s="1" t="s">
        <v>642</v>
      </c>
    </row>
    <row r="187" spans="13:13">
      <c r="M187" s="1" t="s">
        <v>643</v>
      </c>
    </row>
    <row r="188" spans="13:13">
      <c r="M188" s="1" t="s">
        <v>644</v>
      </c>
    </row>
    <row r="189" spans="13:13">
      <c r="M189" s="1" t="s">
        <v>645</v>
      </c>
    </row>
    <row r="190" spans="13:13">
      <c r="M190" s="1" t="s">
        <v>646</v>
      </c>
    </row>
    <row r="191" spans="13:13">
      <c r="M191" s="1" t="s">
        <v>647</v>
      </c>
    </row>
    <row r="192" spans="13:13">
      <c r="M192" s="1" t="s">
        <v>648</v>
      </c>
    </row>
    <row r="193" spans="13:13">
      <c r="M193" s="1" t="s">
        <v>649</v>
      </c>
    </row>
    <row r="194" spans="13:13">
      <c r="M194" s="1" t="s">
        <v>650</v>
      </c>
    </row>
    <row r="195" spans="13:13">
      <c r="M195" s="1" t="s">
        <v>651</v>
      </c>
    </row>
    <row r="196" spans="13:13">
      <c r="M196" s="1" t="s">
        <v>652</v>
      </c>
    </row>
    <row r="197" spans="13:13">
      <c r="M197" s="1" t="s">
        <v>653</v>
      </c>
    </row>
    <row r="198" spans="13:13">
      <c r="M198" s="1" t="s">
        <v>654</v>
      </c>
    </row>
    <row r="199" spans="13:13">
      <c r="M199" s="1" t="s">
        <v>655</v>
      </c>
    </row>
    <row r="200" spans="13:13">
      <c r="M200" s="1" t="s">
        <v>656</v>
      </c>
    </row>
    <row r="201" spans="13:13">
      <c r="M201" s="1" t="s">
        <v>657</v>
      </c>
    </row>
    <row r="202" spans="13:13">
      <c r="M202" s="1" t="s">
        <v>658</v>
      </c>
    </row>
    <row r="203" spans="13:13">
      <c r="M203" s="1" t="s">
        <v>659</v>
      </c>
    </row>
    <row r="204" spans="13:13">
      <c r="M204" s="1" t="s">
        <v>660</v>
      </c>
    </row>
    <row r="205" spans="13:13">
      <c r="M205" s="1" t="s">
        <v>661</v>
      </c>
    </row>
    <row r="206" spans="13:13">
      <c r="M206" s="1" t="s">
        <v>662</v>
      </c>
    </row>
    <row r="207" spans="13:13">
      <c r="M207" s="1" t="s">
        <v>663</v>
      </c>
    </row>
    <row r="208" spans="13:13">
      <c r="M208" s="1" t="s">
        <v>664</v>
      </c>
    </row>
    <row r="209" spans="13:13">
      <c r="M209" s="1" t="s">
        <v>665</v>
      </c>
    </row>
    <row r="210" spans="13:13">
      <c r="M210" s="1" t="s">
        <v>666</v>
      </c>
    </row>
    <row r="211" spans="13:13">
      <c r="M211" s="1" t="s">
        <v>667</v>
      </c>
    </row>
    <row r="212" spans="13:13">
      <c r="M212" s="1" t="s">
        <v>668</v>
      </c>
    </row>
    <row r="213" spans="13:13">
      <c r="M213" s="1" t="s">
        <v>669</v>
      </c>
    </row>
    <row r="214" spans="13:13">
      <c r="M214" s="1" t="s">
        <v>670</v>
      </c>
    </row>
    <row r="215" spans="13:13">
      <c r="M215" s="1" t="s">
        <v>671</v>
      </c>
    </row>
    <row r="216" spans="13:13">
      <c r="M216" s="1" t="s">
        <v>672</v>
      </c>
    </row>
    <row r="217" spans="13:13">
      <c r="M217" s="1" t="s">
        <v>673</v>
      </c>
    </row>
    <row r="218" spans="13:13">
      <c r="M218" s="1" t="s">
        <v>674</v>
      </c>
    </row>
    <row r="219" spans="13:13">
      <c r="M219" s="1" t="s">
        <v>675</v>
      </c>
    </row>
    <row r="220" spans="13:13">
      <c r="M220" s="1" t="s">
        <v>676</v>
      </c>
    </row>
    <row r="221" spans="13:13">
      <c r="M221" s="1" t="s">
        <v>677</v>
      </c>
    </row>
    <row r="222" spans="13:13">
      <c r="M222" s="1" t="s">
        <v>678</v>
      </c>
    </row>
    <row r="223" spans="13:13">
      <c r="M223" s="1" t="s">
        <v>679</v>
      </c>
    </row>
    <row r="224" spans="13:13">
      <c r="M224" s="1" t="s">
        <v>680</v>
      </c>
    </row>
    <row r="225" spans="13:13">
      <c r="M225" s="1" t="s">
        <v>681</v>
      </c>
    </row>
    <row r="226" spans="13:13">
      <c r="M226" s="1" t="s">
        <v>682</v>
      </c>
    </row>
    <row r="227" spans="13:13">
      <c r="M227" s="1" t="s">
        <v>683</v>
      </c>
    </row>
    <row r="228" spans="13:13">
      <c r="M228" s="1" t="s">
        <v>684</v>
      </c>
    </row>
    <row r="229" spans="13:13">
      <c r="M229" s="1" t="s">
        <v>685</v>
      </c>
    </row>
    <row r="230" spans="13:13">
      <c r="M230" s="1" t="s">
        <v>686</v>
      </c>
    </row>
    <row r="231" spans="13:13">
      <c r="M231" s="1" t="s">
        <v>687</v>
      </c>
    </row>
    <row r="232" spans="13:13">
      <c r="M232" s="1" t="s">
        <v>688</v>
      </c>
    </row>
    <row r="233" spans="13:13">
      <c r="M233" s="1" t="s">
        <v>689</v>
      </c>
    </row>
    <row r="234" spans="13:13">
      <c r="M234" s="1" t="s">
        <v>690</v>
      </c>
    </row>
    <row r="235" spans="13:13">
      <c r="M235" s="1" t="s">
        <v>691</v>
      </c>
    </row>
    <row r="236" spans="13:13">
      <c r="M236" s="1" t="s">
        <v>692</v>
      </c>
    </row>
    <row r="237" spans="13:13">
      <c r="M237" s="1" t="s">
        <v>693</v>
      </c>
    </row>
    <row r="238" spans="13:13">
      <c r="M238" s="1" t="s">
        <v>694</v>
      </c>
    </row>
    <row r="239" spans="13:13">
      <c r="M239" s="1" t="s">
        <v>695</v>
      </c>
    </row>
    <row r="240" spans="13:13">
      <c r="M240" s="1" t="s">
        <v>696</v>
      </c>
    </row>
    <row r="241" spans="13:13">
      <c r="M241" s="1" t="s">
        <v>697</v>
      </c>
    </row>
    <row r="242" spans="13:13">
      <c r="M242" s="1" t="s">
        <v>698</v>
      </c>
    </row>
    <row r="243" spans="13:13">
      <c r="M243" s="1" t="s">
        <v>699</v>
      </c>
    </row>
    <row r="244" spans="13:13">
      <c r="M244" s="1" t="s">
        <v>700</v>
      </c>
    </row>
    <row r="245" spans="13:13">
      <c r="M245" s="1" t="s">
        <v>701</v>
      </c>
    </row>
    <row r="246" spans="13:13">
      <c r="M246" s="1" t="s">
        <v>702</v>
      </c>
    </row>
    <row r="247" spans="13:13">
      <c r="M247" s="1" t="s">
        <v>703</v>
      </c>
    </row>
    <row r="248" spans="13:13">
      <c r="M248" s="1" t="s">
        <v>704</v>
      </c>
    </row>
    <row r="249" spans="13:13">
      <c r="M249" s="1" t="s">
        <v>705</v>
      </c>
    </row>
    <row r="250" spans="13:13">
      <c r="M250" s="1" t="s">
        <v>706</v>
      </c>
    </row>
    <row r="251" spans="13:13">
      <c r="M251" s="1" t="s">
        <v>707</v>
      </c>
    </row>
    <row r="252" spans="13:13">
      <c r="M252" s="1" t="s">
        <v>708</v>
      </c>
    </row>
    <row r="253" spans="13:13">
      <c r="M253" s="1" t="s">
        <v>709</v>
      </c>
    </row>
    <row r="254" spans="13:13">
      <c r="M254" s="1" t="s">
        <v>710</v>
      </c>
    </row>
    <row r="255" spans="13:13">
      <c r="M255" s="1" t="s">
        <v>711</v>
      </c>
    </row>
    <row r="256" spans="13:13">
      <c r="M256" s="1" t="s">
        <v>712</v>
      </c>
    </row>
    <row r="257" spans="13:13">
      <c r="M257" s="1" t="s">
        <v>713</v>
      </c>
    </row>
    <row r="258" spans="13:13">
      <c r="M258" s="1" t="s">
        <v>714</v>
      </c>
    </row>
    <row r="259" spans="13:13">
      <c r="M259" s="1" t="s">
        <v>715</v>
      </c>
    </row>
    <row r="260" spans="13:13">
      <c r="M260" s="1" t="s">
        <v>716</v>
      </c>
    </row>
    <row r="261" spans="13:13">
      <c r="M261" s="1" t="s">
        <v>717</v>
      </c>
    </row>
    <row r="262" spans="13:13">
      <c r="M262" s="1" t="s">
        <v>718</v>
      </c>
    </row>
    <row r="263" spans="13:13">
      <c r="M263" s="1" t="s">
        <v>719</v>
      </c>
    </row>
    <row r="264" spans="13:13">
      <c r="M264" s="1" t="s">
        <v>720</v>
      </c>
    </row>
    <row r="265" spans="13:13">
      <c r="M265" s="1" t="s">
        <v>721</v>
      </c>
    </row>
    <row r="266" spans="13:13">
      <c r="M266" s="1" t="s">
        <v>722</v>
      </c>
    </row>
    <row r="267" spans="13:13">
      <c r="M267" s="1" t="s">
        <v>723</v>
      </c>
    </row>
    <row r="268" spans="13:13">
      <c r="M268" s="1" t="s">
        <v>724</v>
      </c>
    </row>
    <row r="269" spans="13:13">
      <c r="M269" s="1" t="s">
        <v>725</v>
      </c>
    </row>
    <row r="270" spans="13:13">
      <c r="M270" s="1" t="s">
        <v>726</v>
      </c>
    </row>
    <row r="271" spans="13:13">
      <c r="M271" s="1" t="s">
        <v>727</v>
      </c>
    </row>
    <row r="272" spans="13:13">
      <c r="M272" s="1" t="s">
        <v>728</v>
      </c>
    </row>
    <row r="273" spans="13:13">
      <c r="M273" s="1" t="s">
        <v>729</v>
      </c>
    </row>
    <row r="274" spans="13:13">
      <c r="M274" s="1" t="s">
        <v>730</v>
      </c>
    </row>
    <row r="275" spans="13:13">
      <c r="M275" s="1" t="s">
        <v>731</v>
      </c>
    </row>
    <row r="276" spans="13:13">
      <c r="M276" s="1" t="s">
        <v>732</v>
      </c>
    </row>
    <row r="277" spans="13:13">
      <c r="M277" s="1" t="s">
        <v>733</v>
      </c>
    </row>
    <row r="278" spans="13:13">
      <c r="M278" s="1" t="s">
        <v>734</v>
      </c>
    </row>
    <row r="279" spans="13:13">
      <c r="M279" s="1" t="s">
        <v>735</v>
      </c>
    </row>
    <row r="280" spans="13:13">
      <c r="M280" s="1" t="s">
        <v>736</v>
      </c>
    </row>
    <row r="281" spans="13:13">
      <c r="M281" s="1" t="s">
        <v>737</v>
      </c>
    </row>
    <row r="282" spans="13:13">
      <c r="M282" s="1" t="s">
        <v>738</v>
      </c>
    </row>
    <row r="283" spans="13:13">
      <c r="M283" s="1" t="s">
        <v>739</v>
      </c>
    </row>
    <row r="284" spans="13:13">
      <c r="M284" s="1" t="s">
        <v>740</v>
      </c>
    </row>
    <row r="285" spans="13:13">
      <c r="M285" s="1" t="s">
        <v>741</v>
      </c>
    </row>
    <row r="286" spans="13:13">
      <c r="M286" s="1" t="s">
        <v>742</v>
      </c>
    </row>
    <row r="287" spans="13:13">
      <c r="M287" s="1" t="s">
        <v>743</v>
      </c>
    </row>
    <row r="288" spans="13:13">
      <c r="M288" s="1" t="s">
        <v>744</v>
      </c>
    </row>
    <row r="289" spans="13:13">
      <c r="M289" s="1" t="s">
        <v>745</v>
      </c>
    </row>
    <row r="290" spans="13:13">
      <c r="M290" s="1" t="s">
        <v>746</v>
      </c>
    </row>
    <row r="291" spans="13:13">
      <c r="M291" s="1" t="s">
        <v>747</v>
      </c>
    </row>
    <row r="292" spans="13:13">
      <c r="M292" s="1" t="s">
        <v>748</v>
      </c>
    </row>
    <row r="293" spans="13:13">
      <c r="M293" s="1" t="s">
        <v>749</v>
      </c>
    </row>
    <row r="294" spans="13:13">
      <c r="M294" s="1" t="s">
        <v>750</v>
      </c>
    </row>
    <row r="295" spans="13:13">
      <c r="M295" s="1" t="s">
        <v>751</v>
      </c>
    </row>
    <row r="296" spans="13:13">
      <c r="M296" s="1" t="s">
        <v>752</v>
      </c>
    </row>
    <row r="297" spans="13:13">
      <c r="M297" s="1" t="s">
        <v>753</v>
      </c>
    </row>
    <row r="298" spans="13:13">
      <c r="M298" s="1" t="s">
        <v>754</v>
      </c>
    </row>
    <row r="299" spans="13:13">
      <c r="M299" s="1" t="s">
        <v>755</v>
      </c>
    </row>
    <row r="300" spans="13:13">
      <c r="M300" s="1" t="s">
        <v>756</v>
      </c>
    </row>
    <row r="301" spans="13:13">
      <c r="M301" s="1" t="s">
        <v>757</v>
      </c>
    </row>
    <row r="302" spans="13:13">
      <c r="M302" s="1" t="s">
        <v>758</v>
      </c>
    </row>
    <row r="303" spans="13:13">
      <c r="M303" s="1" t="s">
        <v>759</v>
      </c>
    </row>
    <row r="304" spans="13:13">
      <c r="M304" s="1" t="s">
        <v>760</v>
      </c>
    </row>
    <row r="305" spans="13:13">
      <c r="M305" s="1" t="s">
        <v>761</v>
      </c>
    </row>
    <row r="306" spans="13:13">
      <c r="M306" s="1" t="s">
        <v>762</v>
      </c>
    </row>
    <row r="307" spans="13:13">
      <c r="M307" s="1" t="s">
        <v>763</v>
      </c>
    </row>
    <row r="308" spans="13:13">
      <c r="M308" s="1" t="s">
        <v>764</v>
      </c>
    </row>
    <row r="309" spans="13:13">
      <c r="M309" s="1" t="s">
        <v>765</v>
      </c>
    </row>
    <row r="310" spans="13:13">
      <c r="M310" s="1" t="s">
        <v>766</v>
      </c>
    </row>
    <row r="311" spans="13:13">
      <c r="M311" s="1" t="s">
        <v>767</v>
      </c>
    </row>
    <row r="312" spans="13:13">
      <c r="M312" s="1" t="s">
        <v>768</v>
      </c>
    </row>
    <row r="313" spans="13:13">
      <c r="M313" s="1" t="s">
        <v>769</v>
      </c>
    </row>
    <row r="314" spans="13:13">
      <c r="M314" s="1" t="s">
        <v>770</v>
      </c>
    </row>
    <row r="315" spans="13:13">
      <c r="M315" s="1" t="s">
        <v>771</v>
      </c>
    </row>
    <row r="316" spans="13:13">
      <c r="M316" s="1" t="s">
        <v>772</v>
      </c>
    </row>
    <row r="317" spans="13:13">
      <c r="M317" s="1" t="s">
        <v>773</v>
      </c>
    </row>
    <row r="318" spans="13:13">
      <c r="M318" s="1" t="s">
        <v>774</v>
      </c>
    </row>
    <row r="319" spans="13:13">
      <c r="M319" s="1" t="s">
        <v>775</v>
      </c>
    </row>
    <row r="320" spans="13:13">
      <c r="M320" s="1" t="s">
        <v>776</v>
      </c>
    </row>
    <row r="321" spans="13:13">
      <c r="M321" s="1" t="s">
        <v>777</v>
      </c>
    </row>
    <row r="322" spans="13:13">
      <c r="M322" s="1" t="s">
        <v>778</v>
      </c>
    </row>
    <row r="323" spans="13:13">
      <c r="M323" s="1" t="s">
        <v>779</v>
      </c>
    </row>
    <row r="324" spans="13:13">
      <c r="M324" s="1" t="s">
        <v>780</v>
      </c>
    </row>
    <row r="325" spans="13:13">
      <c r="M325" s="1" t="s">
        <v>781</v>
      </c>
    </row>
    <row r="326" spans="13:13">
      <c r="M326" s="1" t="s">
        <v>782</v>
      </c>
    </row>
    <row r="327" spans="13:13">
      <c r="M327" s="1" t="s">
        <v>783</v>
      </c>
    </row>
    <row r="328" spans="13:13">
      <c r="M328" s="1" t="s">
        <v>784</v>
      </c>
    </row>
    <row r="329" spans="13:13">
      <c r="M329" s="1" t="s">
        <v>785</v>
      </c>
    </row>
    <row r="330" spans="13:13">
      <c r="M330" s="1" t="s">
        <v>786</v>
      </c>
    </row>
    <row r="331" spans="13:13">
      <c r="M331" s="1" t="s">
        <v>787</v>
      </c>
    </row>
    <row r="332" spans="13:13">
      <c r="M332" s="1" t="s">
        <v>788</v>
      </c>
    </row>
    <row r="333" spans="13:13">
      <c r="M333" s="1" t="s">
        <v>789</v>
      </c>
    </row>
    <row r="334" spans="13:13">
      <c r="M334" s="1" t="s">
        <v>790</v>
      </c>
    </row>
    <row r="335" spans="13:13">
      <c r="M335" s="1" t="s">
        <v>791</v>
      </c>
    </row>
    <row r="336" spans="13:13">
      <c r="M336" s="1" t="s">
        <v>792</v>
      </c>
    </row>
    <row r="337" spans="13:13">
      <c r="M337" s="1" t="s">
        <v>793</v>
      </c>
    </row>
    <row r="338" spans="13:13">
      <c r="M338" s="1" t="s">
        <v>794</v>
      </c>
    </row>
    <row r="339" spans="13:13">
      <c r="M339" s="1" t="s">
        <v>795</v>
      </c>
    </row>
    <row r="340" spans="13:13">
      <c r="M340" s="1" t="s">
        <v>796</v>
      </c>
    </row>
    <row r="341" spans="13:13">
      <c r="M341" s="1" t="s">
        <v>797</v>
      </c>
    </row>
    <row r="342" spans="13:13">
      <c r="M342" s="1" t="s">
        <v>798</v>
      </c>
    </row>
    <row r="343" spans="13:13">
      <c r="M343" s="1" t="s">
        <v>799</v>
      </c>
    </row>
    <row r="344" spans="13:13">
      <c r="M344" s="1" t="s">
        <v>800</v>
      </c>
    </row>
    <row r="345" spans="13:13">
      <c r="M345" s="1" t="s">
        <v>801</v>
      </c>
    </row>
    <row r="346" spans="13:13">
      <c r="M346" s="1" t="s">
        <v>802</v>
      </c>
    </row>
    <row r="347" spans="13:13">
      <c r="M347" s="1" t="s">
        <v>803</v>
      </c>
    </row>
    <row r="348" spans="13:13">
      <c r="M348" s="1" t="s">
        <v>804</v>
      </c>
    </row>
    <row r="349" spans="13:13">
      <c r="M349" s="1" t="s">
        <v>805</v>
      </c>
    </row>
    <row r="350" spans="13:13">
      <c r="M350" s="1" t="s">
        <v>806</v>
      </c>
    </row>
    <row r="351" spans="13:13">
      <c r="M351" s="1" t="s">
        <v>807</v>
      </c>
    </row>
    <row r="352" spans="13:13">
      <c r="M352" s="1" t="s">
        <v>808</v>
      </c>
    </row>
    <row r="353" spans="13:13">
      <c r="M353" s="1" t="s">
        <v>809</v>
      </c>
    </row>
    <row r="354" spans="13:13">
      <c r="M354" s="1" t="s">
        <v>810</v>
      </c>
    </row>
    <row r="355" spans="13:13">
      <c r="M355" s="1" t="s">
        <v>811</v>
      </c>
    </row>
    <row r="356" spans="13:13">
      <c r="M356" s="1" t="s">
        <v>812</v>
      </c>
    </row>
    <row r="357" spans="13:13">
      <c r="M357" s="1" t="s">
        <v>813</v>
      </c>
    </row>
    <row r="358" spans="13:13">
      <c r="M358" s="1" t="s">
        <v>814</v>
      </c>
    </row>
    <row r="359" spans="13:13">
      <c r="M359" s="1" t="s">
        <v>815</v>
      </c>
    </row>
    <row r="360" spans="13:13">
      <c r="M360" s="1" t="s">
        <v>816</v>
      </c>
    </row>
    <row r="361" spans="13:13">
      <c r="M361" s="1" t="s">
        <v>817</v>
      </c>
    </row>
    <row r="362" spans="13:13">
      <c r="M362" s="1" t="s">
        <v>818</v>
      </c>
    </row>
    <row r="363" spans="13:13">
      <c r="M363" s="1" t="s">
        <v>819</v>
      </c>
    </row>
    <row r="364" spans="13:13">
      <c r="M364" s="1" t="s">
        <v>820</v>
      </c>
    </row>
    <row r="365" spans="13:13">
      <c r="M365" s="1" t="s">
        <v>821</v>
      </c>
    </row>
    <row r="366" spans="13:13">
      <c r="M366" s="1" t="s">
        <v>822</v>
      </c>
    </row>
    <row r="367" spans="13:13">
      <c r="M367" s="1" t="s">
        <v>823</v>
      </c>
    </row>
    <row r="368" spans="13:13">
      <c r="M368" s="1" t="s">
        <v>824</v>
      </c>
    </row>
    <row r="369" spans="13:13">
      <c r="M369" s="1" t="s">
        <v>825</v>
      </c>
    </row>
    <row r="370" spans="13:13">
      <c r="M370" s="1" t="s">
        <v>826</v>
      </c>
    </row>
    <row r="371" spans="13:13">
      <c r="M371" s="1" t="s">
        <v>827</v>
      </c>
    </row>
    <row r="372" spans="13:13">
      <c r="M372" s="1" t="s">
        <v>828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 Le Hoang (MT-TDVH)</dc:creator>
  <cp:keywords/>
  <dc:description/>
  <cp:lastModifiedBy>Tam Bui Thi (HR Development-VND HO)</cp:lastModifiedBy>
  <cp:revision/>
  <dcterms:created xsi:type="dcterms:W3CDTF">2019-01-23T02:16:51Z</dcterms:created>
  <dcterms:modified xsi:type="dcterms:W3CDTF">2021-12-21T07:48:56Z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c19771-a210-48a1-a490-7212c7808513_Enabled">
    <vt:lpwstr>true</vt:lpwstr>
  </property>
  <property fmtid="{D5CDD505-2E9C-101B-9397-08002B2CF9AE}" pid="3" name="MSIP_Label_45c19771-a210-48a1-a490-7212c7808513_SetDate">
    <vt:lpwstr>2021-12-01T10:42:27Z</vt:lpwstr>
  </property>
  <property fmtid="{D5CDD505-2E9C-101B-9397-08002B2CF9AE}" pid="4" name="MSIP_Label_45c19771-a210-48a1-a490-7212c7808513_Method">
    <vt:lpwstr>Privileged</vt:lpwstr>
  </property>
  <property fmtid="{D5CDD505-2E9C-101B-9397-08002B2CF9AE}" pid="5" name="MSIP_Label_45c19771-a210-48a1-a490-7212c7808513_Name">
    <vt:lpwstr>Public</vt:lpwstr>
  </property>
  <property fmtid="{D5CDD505-2E9C-101B-9397-08002B2CF9AE}" pid="6" name="MSIP_Label_45c19771-a210-48a1-a490-7212c7808513_SiteId">
    <vt:lpwstr>205877dd-7b52-42a0-8696-07cbd63de0f4</vt:lpwstr>
  </property>
  <property fmtid="{D5CDD505-2E9C-101B-9397-08002B2CF9AE}" pid="7" name="MSIP_Label_45c19771-a210-48a1-a490-7212c7808513_ActionId">
    <vt:lpwstr>e3220b8d-5608-4bb4-b3ec-1b3bbd6ae546</vt:lpwstr>
  </property>
  <property fmtid="{D5CDD505-2E9C-101B-9397-08002B2CF9AE}" pid="8" name="MSIP_Label_45c19771-a210-48a1-a490-7212c7808513_ContentBits">
    <vt:lpwstr>0</vt:lpwstr>
  </property>
</Properties>
</file>